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10191\Documents\ІНВЕСТПРОГРАМА\ІП-2020\В газету та сайт\"/>
    </mc:Choice>
  </mc:AlternateContent>
  <bookViews>
    <workbookView xWindow="0" yWindow="0" windowWidth="19440" windowHeight="11400" tabRatio="733"/>
  </bookViews>
  <sheets>
    <sheet name="6.проведення закупівлі " sheetId="43" r:id="rId1"/>
  </sheets>
  <definedNames>
    <definedName name="___DAT1">#REF!</definedName>
    <definedName name="___DAT10">#REF!</definedName>
    <definedName name="___DAT11">#REF!</definedName>
    <definedName name="___DAT12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DAT1">#REF!</definedName>
    <definedName name="__DAT10">#REF!</definedName>
    <definedName name="__DAT11">#REF!</definedName>
    <definedName name="__DAT12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0" hidden="1">'6.проведення закупівлі '!$A$1:$G$82</definedName>
    <definedName name="TEST0">#REF!</definedName>
    <definedName name="TESTHKEY">#REF!</definedName>
    <definedName name="TESTKEYS">#REF!</definedName>
    <definedName name="TESTVKEY">#REF!</definedName>
    <definedName name="А1">#REF!</definedName>
    <definedName name="_xlnm.Print_Titles" localSheetId="0">'6.проведення закупівлі '!$2:$6</definedName>
    <definedName name="ззщщщ">#REF!</definedName>
    <definedName name="_xlnm.Print_Area" localSheetId="0">'6.проведення закупівлі '!$A$1:$G$193</definedName>
  </definedNames>
  <calcPr calcId="162913"/>
</workbook>
</file>

<file path=xl/calcChain.xml><?xml version="1.0" encoding="utf-8"?>
<calcChain xmlns="http://schemas.openxmlformats.org/spreadsheetml/2006/main">
  <c r="F83" i="43" l="1"/>
  <c r="D118" i="43"/>
  <c r="D69" i="43" l="1"/>
  <c r="D70" i="43"/>
  <c r="D71" i="43"/>
  <c r="D68" i="43"/>
  <c r="F66" i="43"/>
  <c r="F65" i="43"/>
  <c r="F64" i="43" s="1"/>
  <c r="F63" i="43"/>
  <c r="F15" i="43"/>
  <c r="F14" i="43"/>
  <c r="D11" i="43" l="1"/>
  <c r="D146" i="43"/>
  <c r="F183" i="43"/>
  <c r="F56" i="43" l="1"/>
  <c r="F33" i="43"/>
  <c r="F114" i="43" l="1"/>
  <c r="F113" i="43"/>
  <c r="F108" i="43"/>
  <c r="F109" i="43"/>
  <c r="F110" i="43"/>
  <c r="F111" i="43"/>
  <c r="F112" i="43"/>
  <c r="F105" i="43"/>
  <c r="F106" i="43"/>
  <c r="F107" i="43"/>
  <c r="F94" i="43"/>
  <c r="F95" i="43"/>
  <c r="F96" i="43"/>
  <c r="F97" i="43"/>
  <c r="F98" i="43"/>
  <c r="F99" i="43"/>
  <c r="F100" i="43"/>
  <c r="F101" i="43"/>
  <c r="F102" i="43"/>
  <c r="F103" i="43"/>
  <c r="F104" i="43"/>
  <c r="F93" i="43"/>
  <c r="F92" i="43" l="1"/>
  <c r="D92" i="43" s="1"/>
  <c r="D62" i="43" l="1"/>
  <c r="D35" i="43"/>
  <c r="D36" i="43"/>
  <c r="D37" i="43"/>
  <c r="D38" i="43"/>
  <c r="D39" i="43"/>
  <c r="D40" i="43"/>
  <c r="D41" i="43"/>
  <c r="D42" i="43"/>
  <c r="D43" i="43"/>
  <c r="D44" i="43"/>
  <c r="D45" i="43"/>
  <c r="D46" i="43"/>
  <c r="D47" i="43"/>
  <c r="D49" i="43"/>
  <c r="D50" i="43"/>
  <c r="D52" i="43"/>
  <c r="D54" i="43"/>
  <c r="D18" i="43" l="1"/>
  <c r="D19" i="43"/>
  <c r="D20" i="43"/>
  <c r="D21" i="43"/>
  <c r="D22" i="43"/>
  <c r="D23" i="43"/>
  <c r="D17" i="43"/>
  <c r="D12" i="43"/>
  <c r="D145" i="43" l="1"/>
  <c r="F189" i="43" l="1"/>
  <c r="F188" i="43"/>
  <c r="F186" i="43" s="1"/>
  <c r="F190" i="43" s="1"/>
  <c r="F67" i="43" l="1"/>
  <c r="F132" i="43" l="1"/>
  <c r="E33" i="43" l="1"/>
  <c r="D28" i="43" l="1"/>
  <c r="D115" i="43" l="1"/>
  <c r="D116" i="43"/>
  <c r="E73" i="43" l="1"/>
  <c r="F75" i="43"/>
  <c r="F76" i="43"/>
  <c r="F77" i="43"/>
  <c r="F78" i="43"/>
  <c r="F74" i="43"/>
  <c r="F182" i="43"/>
  <c r="F73" i="43" l="1"/>
  <c r="D73" i="43" s="1"/>
  <c r="F133" i="43"/>
  <c r="F134" i="43"/>
  <c r="F135" i="43"/>
  <c r="E136" i="43"/>
  <c r="F160" i="43" l="1"/>
  <c r="D163" i="43"/>
  <c r="D26" i="43" l="1"/>
  <c r="E79" i="43" l="1"/>
  <c r="F81" i="43"/>
  <c r="F82" i="43"/>
  <c r="F80" i="43"/>
  <c r="F79" i="43" l="1"/>
  <c r="D58" i="43"/>
  <c r="E16" i="43" l="1"/>
  <c r="E27" i="43" l="1"/>
  <c r="E10" i="43" l="1"/>
  <c r="E87" i="43" l="1"/>
  <c r="E25" i="43" l="1"/>
  <c r="F27" i="43"/>
  <c r="F30" i="43"/>
  <c r="E57" i="43"/>
  <c r="F61" i="43"/>
  <c r="E85" i="43"/>
  <c r="F86" i="43"/>
  <c r="F88" i="43"/>
  <c r="F89" i="43"/>
  <c r="F90" i="43"/>
  <c r="F91" i="43"/>
  <c r="F117" i="43"/>
  <c r="F122" i="43"/>
  <c r="F121" i="43" s="1"/>
  <c r="F125" i="43"/>
  <c r="F126" i="43"/>
  <c r="F127" i="43"/>
  <c r="F128" i="43"/>
  <c r="F129" i="43"/>
  <c r="F131" i="43"/>
  <c r="F137" i="43"/>
  <c r="F138" i="43"/>
  <c r="F139" i="43"/>
  <c r="F140" i="43"/>
  <c r="F141" i="43"/>
  <c r="F143" i="43"/>
  <c r="F144" i="43"/>
  <c r="F151" i="43"/>
  <c r="F152" i="43"/>
  <c r="F153" i="43"/>
  <c r="F154" i="43"/>
  <c r="F155" i="43"/>
  <c r="F161" i="43"/>
  <c r="F165" i="43"/>
  <c r="F164" i="43" s="1"/>
  <c r="F168" i="43"/>
  <c r="F170" i="43"/>
  <c r="F175" i="43"/>
  <c r="F177" i="43"/>
  <c r="F181" i="43"/>
  <c r="F180" i="43" s="1"/>
  <c r="F184" i="43" s="1"/>
  <c r="E187" i="43"/>
  <c r="F142" i="43" l="1"/>
  <c r="F136" i="43"/>
  <c r="D136" i="43" s="1"/>
  <c r="F174" i="43"/>
  <c r="F167" i="43"/>
  <c r="F162" i="43"/>
  <c r="F85" i="43"/>
  <c r="D85" i="43" s="1"/>
  <c r="F176" i="43"/>
  <c r="F169" i="43"/>
  <c r="F16" i="43"/>
  <c r="F55" i="43"/>
  <c r="F159" i="43"/>
  <c r="F150" i="43"/>
  <c r="F149" i="43" s="1"/>
  <c r="F156" i="43" s="1"/>
  <c r="F87" i="43"/>
  <c r="F72" i="43"/>
  <c r="F124" i="43"/>
  <c r="F25" i="43"/>
  <c r="D25" i="43" l="1"/>
  <c r="F24" i="43"/>
  <c r="F166" i="43"/>
  <c r="F173" i="43"/>
  <c r="F178" i="43" s="1"/>
  <c r="F158" i="43"/>
  <c r="D27" i="43"/>
  <c r="D16" i="43"/>
  <c r="D87" i="43"/>
  <c r="F171" i="43" l="1"/>
  <c r="F84" i="43" l="1"/>
  <c r="F130" i="43" l="1"/>
  <c r="F147" i="43" l="1"/>
  <c r="F60" i="43" l="1"/>
  <c r="F59" i="43" l="1"/>
  <c r="D13" i="43" l="1"/>
  <c r="F10" i="43"/>
  <c r="D10" i="43" l="1"/>
  <c r="F9" i="43"/>
  <c r="F8" i="43" s="1"/>
  <c r="D34" i="43" l="1"/>
  <c r="D51" i="43" l="1"/>
  <c r="D53" i="43"/>
  <c r="D48" i="43"/>
  <c r="F32" i="43"/>
  <c r="F29" i="43" s="1"/>
  <c r="F119" i="43" s="1"/>
  <c r="D33" i="43" l="1"/>
  <c r="F191" i="43"/>
</calcChain>
</file>

<file path=xl/comments1.xml><?xml version="1.0" encoding="utf-8"?>
<comments xmlns="http://schemas.openxmlformats.org/spreadsheetml/2006/main">
  <authors>
    <author>Мудрецька Наталя Йосифівна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всього 11,40 км
2019зміни 1- 1,37 км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10451,67 загал дог
1275,06092 ІП-2019</t>
        </r>
      </text>
    </comment>
  </commentList>
</comments>
</file>

<file path=xl/sharedStrings.xml><?xml version="1.0" encoding="utf-8"?>
<sst xmlns="http://schemas.openxmlformats.org/spreadsheetml/2006/main" count="498" uniqueCount="360">
  <si>
    <t>Інше</t>
  </si>
  <si>
    <t>1.1</t>
  </si>
  <si>
    <t>1.2</t>
  </si>
  <si>
    <t>1.3</t>
  </si>
  <si>
    <t>1.4</t>
  </si>
  <si>
    <t>1.5</t>
  </si>
  <si>
    <t xml:space="preserve"> </t>
  </si>
  <si>
    <t>Закупівля нових та модернізація наявних апаратних засобів інформатизації, у т.ч.:</t>
  </si>
  <si>
    <t>інші засоби інформатизації</t>
  </si>
  <si>
    <t>Закупівля та модернізація прикладного програмного забезпечення, у т.ч.:</t>
  </si>
  <si>
    <t>Системи зв'язку, у т.ч.:</t>
  </si>
  <si>
    <t>Будівництво каналів передачі даних з ПС за технологією ВОЛЗ</t>
  </si>
  <si>
    <t>шт</t>
  </si>
  <si>
    <t>Реконструкція ЛЕП (КЛ, ПЛ) 0,4 кВ</t>
  </si>
  <si>
    <t>Будівництво нових ПС, РП та ТП, усього з них:</t>
  </si>
  <si>
    <t>1.4.1.1</t>
  </si>
  <si>
    <t>Модернізація ПС, ТП та РП, усього з них:</t>
  </si>
  <si>
    <t xml:space="preserve">Придбання модулів та підсистем програмно-інформаційного комлексу </t>
  </si>
  <si>
    <t>Придбання модулів та підсистем програмно-інформаційного комлексу АСТОР</t>
  </si>
  <si>
    <t>Усього по розділу 4:</t>
  </si>
  <si>
    <t>Усього по розділу 5:</t>
  </si>
  <si>
    <t>Усього по розділу 6:</t>
  </si>
  <si>
    <t>Усього по розділу 7:</t>
  </si>
  <si>
    <t>Усього по програмі:</t>
  </si>
  <si>
    <t>кількість</t>
  </si>
  <si>
    <t>1. Будівництво, модернізація та реконструкція електричних мереж та обладнання</t>
  </si>
  <si>
    <t>2. Заходи зі зниження нетехнічних витрат електричної енергії</t>
  </si>
  <si>
    <t>3. Впровадження та розвиток АСДТК</t>
  </si>
  <si>
    <t>4. Впровадження та розвиток інформаційних технологій</t>
  </si>
  <si>
    <t>5. Впровадження та розвиток систем зв'язку</t>
  </si>
  <si>
    <t>6. Модернізація та закупівля колісної техніки</t>
  </si>
  <si>
    <t>7. Інше</t>
  </si>
  <si>
    <t>1.3.1</t>
  </si>
  <si>
    <t>Од. виміру</t>
  </si>
  <si>
    <t>1.1.1.1</t>
  </si>
  <si>
    <t>Реконструкція ЛЕП (КЛ, ПЛ), усього з них:</t>
  </si>
  <si>
    <t>4.1</t>
  </si>
  <si>
    <t>4.1.1</t>
  </si>
  <si>
    <t>4.1.2</t>
  </si>
  <si>
    <t>км</t>
  </si>
  <si>
    <t>шт.</t>
  </si>
  <si>
    <t>3.1</t>
  </si>
  <si>
    <t>2.1.3</t>
  </si>
  <si>
    <t>Впровадження обліку споживання електричної енергії населенням (АСКОЕ)</t>
  </si>
  <si>
    <t>Щит монтажний ЩМП</t>
  </si>
  <si>
    <t>Трансформатори струму ТШ-0,66 кл. точн. 0,5S (коеф. 200…2000/5)</t>
  </si>
  <si>
    <t>Усього по розділу 2</t>
  </si>
  <si>
    <t>3.1.1</t>
  </si>
  <si>
    <t>3.1.1.1</t>
  </si>
  <si>
    <t>3.1.1.2</t>
  </si>
  <si>
    <t>3.1.1.3</t>
  </si>
  <si>
    <t>3.1.1.4</t>
  </si>
  <si>
    <t xml:space="preserve">Телемеханізація  ПС  </t>
  </si>
  <si>
    <t xml:space="preserve">Розробка проектної документації по телемеханізації ПС </t>
  </si>
  <si>
    <t>Усього по розділу 3:</t>
  </si>
  <si>
    <t>Закупівля нових робочих станцій з ОС Windows</t>
  </si>
  <si>
    <t>4.1.3</t>
  </si>
  <si>
    <t>4.3</t>
  </si>
  <si>
    <t>Примітка</t>
  </si>
  <si>
    <t>Придбання та впровадження засобів диспетчерсько-технологічного керування замість морально і фізично зношених та для розширення наявних, у т.ч.:</t>
  </si>
  <si>
    <t>5.1</t>
  </si>
  <si>
    <t>6.1</t>
  </si>
  <si>
    <t>7.1</t>
  </si>
  <si>
    <t>Проектування КЛ-0,4 кВ</t>
  </si>
  <si>
    <t>Проектування КЛ-6-10 кВ</t>
  </si>
  <si>
    <t>Усього по розділу 1:</t>
  </si>
  <si>
    <t>2.1.1</t>
  </si>
  <si>
    <t>2.1.2</t>
  </si>
  <si>
    <t>Побудова АСКОЕ на ПС 110/35 кВ та модернізація вимірювальних комплексів</t>
  </si>
  <si>
    <t xml:space="preserve">Трифазні багатофункціональні прилади обліку електроенергії (з графіком навантаження )  кл.т. 0,5S (Uном = 58÷415В)   </t>
  </si>
  <si>
    <t>Модернізація вимірювальних комплексів (Вимірювальні трансформатори струму типу ТПЛУ-10 (ТОЛУ-10 ) кл. точн. 0,5S)</t>
  </si>
  <si>
    <t>1.1.1</t>
  </si>
  <si>
    <t>1.1.2</t>
  </si>
  <si>
    <t>1.2.1</t>
  </si>
  <si>
    <t>1.2.2</t>
  </si>
  <si>
    <t>№ з/п</t>
  </si>
  <si>
    <t>Будівництво цеху по ремонту обладнання</t>
  </si>
  <si>
    <t>1.4.1</t>
  </si>
  <si>
    <t>1.4.2</t>
  </si>
  <si>
    <t>Модернізація ТП із заміною силових трансформаторів 6-10/0,4 кВ</t>
  </si>
  <si>
    <t>Реконструкція ЛЕП (КЛ, ПЛ) 6-20 кВ</t>
  </si>
  <si>
    <t>Технічне переоснащення КЛ-0,4 кВ</t>
  </si>
  <si>
    <t>1.3.1.1</t>
  </si>
  <si>
    <t>Модернізація ПС 35-110 кВ</t>
  </si>
  <si>
    <t>Модернізація ТП 6-10/0,4 кВ</t>
  </si>
  <si>
    <t>Модернізація ТП із заміною силового трансформатора на ТМГСО-100/10/0,4-У1, У/Ун-0</t>
  </si>
  <si>
    <t xml:space="preserve">Модернізація ТП із заміною силового трансформатора на ТМГСО-160/10/0,4-У1, У/Ун-0 </t>
  </si>
  <si>
    <t>Модернізація ТП із заміною силового трансформатора на ТМГ-250/10/0,4-У1, У/Ун-0</t>
  </si>
  <si>
    <t>Модернізація ТП із заміною силового трансформатора на ТМГ-400/10/0,4-У1, У/Ун-0</t>
  </si>
  <si>
    <t>Модернізація ТП із заміною силового трансформатора на ТМГ-630/10/0,4-У1, У/Ун-0</t>
  </si>
  <si>
    <t>Побудова АСКОЕ на ТП 10/0,4 кВ</t>
  </si>
  <si>
    <t>2.1.1.1</t>
  </si>
  <si>
    <t>2.1.2.1</t>
  </si>
  <si>
    <t>2.1.2.2</t>
  </si>
  <si>
    <t>Трифазні багатофункціональні прилади обліку електроенергії  (з графіком навантаження )  (100В)</t>
  </si>
  <si>
    <t>2.1.2.3</t>
  </si>
  <si>
    <t>Трифазні електронні прилади обліку електричної енергії трансформаторного  включення  380В</t>
  </si>
  <si>
    <t>2.1.2.4</t>
  </si>
  <si>
    <t>4.1.1.1</t>
  </si>
  <si>
    <t>4.1.1.2</t>
  </si>
  <si>
    <t>Закупівля моніторів з діагоналлю 20"</t>
  </si>
  <si>
    <t>4.1.3.1</t>
  </si>
  <si>
    <t>Білінгових систем</t>
  </si>
  <si>
    <t>Інше програмне забезпечення</t>
  </si>
  <si>
    <t>5.1.1</t>
  </si>
  <si>
    <t>Цифрові автоматичні телефонні станції (АТС)</t>
  </si>
  <si>
    <t>5.1.1.1</t>
  </si>
  <si>
    <t>Програмно апаратний комплекс AVAYA AURA у філії</t>
  </si>
  <si>
    <t>5.1.2</t>
  </si>
  <si>
    <t>Модернізація наявних видів зв'язку (радіо, високочастотні, радіорелейні тощо)</t>
  </si>
  <si>
    <t>5.1.2.1</t>
  </si>
  <si>
    <t xml:space="preserve">Технічне переоснащення ПЛ-10 кВ </t>
  </si>
  <si>
    <t xml:space="preserve">Технічне переоснащення КЛ-10 кВ  </t>
  </si>
  <si>
    <t xml:space="preserve">Технічне переоснащення ПЛ-0,4 кВ з використанням самоутримуючих ізольованих проводів </t>
  </si>
  <si>
    <t>Будівництво розвантажувальних ТП-10/0,4 кВ та мереж до них</t>
  </si>
  <si>
    <t>закупівля та модернізація робочих станцій</t>
  </si>
  <si>
    <t>закупівля та модернізація активного обладнання комп'ютерних мереж</t>
  </si>
  <si>
    <t>Закупівля колісної техніки, у т.ч.:</t>
  </si>
  <si>
    <t>6.1.1</t>
  </si>
  <si>
    <t>6.1.2</t>
  </si>
  <si>
    <t>2.1.3.1</t>
  </si>
  <si>
    <t>2.1.3.5</t>
  </si>
  <si>
    <t>Технічне переоснащення КЛ-10 кВ ТП-41-ТП-139 м. Івано-Франківськ</t>
  </si>
  <si>
    <t>Технічне переоснащення КЛ-10 кВ ТП-41-ТП-42 м. Івано-Франківськ</t>
  </si>
  <si>
    <t>Технічне переоснащення КЛ-10 кВ ПС Зв'язок-ТП-327 м. Івано-Франківськ</t>
  </si>
  <si>
    <t>1.1.1.2</t>
  </si>
  <si>
    <t>1.2.1.1</t>
  </si>
  <si>
    <t>1.1.2.1</t>
  </si>
  <si>
    <t>1.1.2.2</t>
  </si>
  <si>
    <t>1.4.1.2</t>
  </si>
  <si>
    <t>1.4.2.1</t>
  </si>
  <si>
    <t>2.1.3.3</t>
  </si>
  <si>
    <t>ПКД та експертиза ПЛ( КЛ, ПС) 0,4-110 кВ</t>
  </si>
  <si>
    <t>Модернізація ТП із заміною шафи</t>
  </si>
  <si>
    <t>Модернізація ТП із заміною шафи 100 кВа</t>
  </si>
  <si>
    <t>Модернізація ТП із заміною шафи 160 кВа</t>
  </si>
  <si>
    <t>Модернізація ТП із заміною шафи 250 кВа</t>
  </si>
  <si>
    <t>Вартість одиниці продукції тис.грн. (без ПДВ)</t>
  </si>
  <si>
    <t>тис.грн           без ПДВ</t>
  </si>
  <si>
    <t>1.1.1.1.1</t>
  </si>
  <si>
    <t>1.1.1.1.2</t>
  </si>
  <si>
    <t>1.1.1.1.3</t>
  </si>
  <si>
    <t>1.1.1.2.1</t>
  </si>
  <si>
    <t>1.1.1.2.2</t>
  </si>
  <si>
    <t>Реконструкція ПС, РП та ТП, усього з них:</t>
  </si>
  <si>
    <t>Реконструкція ПС, РП та ТП 110 кВ</t>
  </si>
  <si>
    <t xml:space="preserve">Технічне переоснащення КЛ-10 кВ "ЗТП-301-ЗТП-484" пр. Косів </t>
  </si>
  <si>
    <t>Технічне переоснащення КЛ-10 кВ пр.ТП-15  м.Яремче</t>
  </si>
  <si>
    <t>Технічне переоснащення ПЛ-0,4 кВ від КТП-79 с. Товмачик (Коломийський РЕМ)</t>
  </si>
  <si>
    <t>Технічне переоснащення КЛ-10 кВ ТП-107-ТП-10 м. Івано-Франківськ</t>
  </si>
  <si>
    <t>Технічне переоснащення ПЛ-10 кВ Добровляни від ПС 35 кВ "Новиця" (відновлення пошкодженого переходу через р.Черва)</t>
  </si>
  <si>
    <t>Технічне переоснащення ПЛ-10 кВ Перегінськ від ПС 35 кВ "Перегінськ" (відновлення пошкодженого переходу через р.Лівниця)</t>
  </si>
  <si>
    <t>Прилади передачі даних з функцією PLC передачі даних</t>
  </si>
  <si>
    <t xml:space="preserve">Однофазні лічильники з функцією PLC передачі даних  </t>
  </si>
  <si>
    <t xml:space="preserve">Трифазні лічильники з функцією PLC передачі даних  (прямого включення) </t>
  </si>
  <si>
    <t xml:space="preserve">Трифазні лічильники з функцією PLC передачі даних (трансформаторного включення) </t>
  </si>
  <si>
    <t>1.1.1.1.5</t>
  </si>
  <si>
    <t>Технічне переоснащення ПЛ 10 кВ пр. Яблуниця Верховинського району (ІІ черга)</t>
  </si>
  <si>
    <t>Закупівля принтерів</t>
  </si>
  <si>
    <t>2.1.3.2</t>
  </si>
  <si>
    <t>2.1.3.4</t>
  </si>
  <si>
    <t>2.1.3.6</t>
  </si>
  <si>
    <t xml:space="preserve">Трансформатори струму ТШ-0,66 кл. точн. 0,5S  200/5 </t>
  </si>
  <si>
    <t xml:space="preserve">Трансформатори струму ТШ-0,66 кл. точн. 0,5S  300/5 </t>
  </si>
  <si>
    <t xml:space="preserve">Трансформатори струму ТШ-0,66 кл. точн. 0,5S 400/5 </t>
  </si>
  <si>
    <t xml:space="preserve">Трансформатори струму ТШ-0,66 кл. точн. 0,5S  600/5 </t>
  </si>
  <si>
    <t xml:space="preserve">Трансформатори струму ТШ-0,66 кл. точн. 0,5S  800/5 </t>
  </si>
  <si>
    <t>2.1.3.6.1</t>
  </si>
  <si>
    <t>2.1.3.6.2</t>
  </si>
  <si>
    <t>2.1.3.6.3</t>
  </si>
  <si>
    <t>2.1.3.6.4</t>
  </si>
  <si>
    <t>2.1.3.6.5</t>
  </si>
  <si>
    <t xml:space="preserve">Найменування заходів інвестиційної програми </t>
  </si>
  <si>
    <t>1.4.2.1.1</t>
  </si>
  <si>
    <t>1.4.2.1.2</t>
  </si>
  <si>
    <t>1.4.2.1.3</t>
  </si>
  <si>
    <t>1.4.2.1.4</t>
  </si>
  <si>
    <t>1.4.2.1.5</t>
  </si>
  <si>
    <t>1.4.2.2</t>
  </si>
  <si>
    <t>1.4.2.2.1</t>
  </si>
  <si>
    <t>1.4.2.2.2</t>
  </si>
  <si>
    <t>1.4.2.2.3</t>
  </si>
  <si>
    <t>1.5.1</t>
  </si>
  <si>
    <t>1.5.1.1</t>
  </si>
  <si>
    <t>1.5.1.1.1</t>
  </si>
  <si>
    <t>1.5.1.2</t>
  </si>
  <si>
    <t>1.5.1.2.1</t>
  </si>
  <si>
    <t>1.5.1.2.2</t>
  </si>
  <si>
    <t>1.5.1.2.3</t>
  </si>
  <si>
    <t>1.5.1.2.4</t>
  </si>
  <si>
    <t>1.5.1.4</t>
  </si>
  <si>
    <t>Закупівля обладнання для мережевого модуля ЦОД</t>
  </si>
  <si>
    <t>ПС 110/10кВ Загайпіль</t>
  </si>
  <si>
    <t>ПС 35/10кВ Товмачик</t>
  </si>
  <si>
    <t>ПС 35/10кВ Лісна Слобідка</t>
  </si>
  <si>
    <t>ПС 35/10кВ Коршів</t>
  </si>
  <si>
    <t>2.1.2.5</t>
  </si>
  <si>
    <t>Модернізація вимірювальних комплексів (Вимірювальні трансформатори струму типу ТРО кл. точн. 0,5S)</t>
  </si>
  <si>
    <t>2.1.4</t>
  </si>
  <si>
    <t>Придбання стендів повірки, зразкових лічильників, повірочних лабораторій тощо</t>
  </si>
  <si>
    <t>Магазин навантаження СА5018</t>
  </si>
  <si>
    <t>Джерело струму та напруги МТ500</t>
  </si>
  <si>
    <t xml:space="preserve">Універсальна автоматизована стаціонарна система для повірки 3-фазних засобів обліку електричної енергії </t>
  </si>
  <si>
    <t xml:space="preserve">Встановлення реклоузера на ЛЕП-10кВ пр.Красне від ПС 110кВ “Перегінськ” </t>
  </si>
  <si>
    <t xml:space="preserve">Встановлення реклоузера на ЛЕП-10кВ пр.Погорілець від ПС 35кВ “Струтин" </t>
  </si>
  <si>
    <t>1.1.1.2.3</t>
  </si>
  <si>
    <t>1.1.1.2.4</t>
  </si>
  <si>
    <t>1.1.1.2.5</t>
  </si>
  <si>
    <t>1.1.1.2.6</t>
  </si>
  <si>
    <t>1.1.1.2.7</t>
  </si>
  <si>
    <t>Технічне переоснащення КЛ-10 кВ ТП-35-ТП-41 м. Івано-Франківськ</t>
  </si>
  <si>
    <t>Будівництво нових ПС 35 кВ</t>
  </si>
  <si>
    <t>Будівництво нових РП та ТП 6-20 кВ</t>
  </si>
  <si>
    <t>1.2.2.1</t>
  </si>
  <si>
    <t>1.2.2.1.1</t>
  </si>
  <si>
    <t>1.2.2.1.2</t>
  </si>
  <si>
    <t>1.2.2.1.3</t>
  </si>
  <si>
    <t>1.2.2.1.4</t>
  </si>
  <si>
    <t>1.2.2.1.5</t>
  </si>
  <si>
    <t>1.2.2.1.6</t>
  </si>
  <si>
    <t>1.2.2.1.7</t>
  </si>
  <si>
    <t>1.2.2.1.8</t>
  </si>
  <si>
    <t>1.2.2.1.9</t>
  </si>
  <si>
    <t>Розвантажувальна ТП-10/0,4 для розвантаження ТП-395, м. Снятин, Снятинського району, КЛ-10 кВ, ПЛ-0,4 кВ для підключення побудованого ТП 10/0,4 кВ</t>
  </si>
  <si>
    <t>1.2.2.1.10</t>
  </si>
  <si>
    <t>1.2.2.1.12</t>
  </si>
  <si>
    <t>Розвантажувальна ТП-10/0,4 для розвантаження ТП-20, с. Вербовець, Косівського району, ПЛ-10 кВ, ПЛ-0,4 кВ для підключення побудованого ТП 10/0,4 кВ</t>
  </si>
  <si>
    <t>1.2.2.1.13</t>
  </si>
  <si>
    <t>Розвантажувальна ТП-10/0,4 для розвантаження ТП-364, с. Н.Березів, Косівського району, ПЛ-10 кВ, ПЛ-0,4 кВ для підключення побудованого ТП 10/0,4 кВ</t>
  </si>
  <si>
    <t>1.2.2.1.14</t>
  </si>
  <si>
    <t>Розвантажувальна ТП-10/0,4 для розвантаження ТП-126, с. Іваниківка, Богородчанського району, ПЛ-10 кВ, ПЛ-0,4 кВ для підключення побудованого ТП 10/0,4 кВ</t>
  </si>
  <si>
    <t>1.2.2.1.15</t>
  </si>
  <si>
    <t>Розвантажувальна ТП-10/0,4 для розвантаження ТП-428, с.Стецева, Снятинського району, ПЛ-10 кВ, ПЛ-0,4 кВ для підключення побудованого ТП 10/0,4 кВ</t>
  </si>
  <si>
    <t>1.2.2.1.16</t>
  </si>
  <si>
    <t>Розвантажувальна ТП-10/0,4 для розвантаження ТП-129, с.Турка, Коломийського району, ПЛ-10 кВ, ПЛ-0,4 кВ для підключення побудованого ТП 10/0,4 кВ</t>
  </si>
  <si>
    <t>1.2.2.1.17</t>
  </si>
  <si>
    <t>Розвантажувальна ТП-10/0,4 для розвантаження ТП-248, с.Побережжя, Тисменицького району, ПЛ-10 кВ, ПЛ-0,4 кВ для підключення побудованого ТП 10/0,4 кВ</t>
  </si>
  <si>
    <t>1.2.2.1.18</t>
  </si>
  <si>
    <t>Розвантажувальна ТП-10/0,4 для розвантаження ТП-65, с.Черніїв, Тисменицького району, ПЛ-10 кВ, ПЛ-0,4 кВ для підключення побудованого ТП 10/0,4 кВ</t>
  </si>
  <si>
    <t>1.2.2.1.19</t>
  </si>
  <si>
    <t>Розвантажувальна ТП-10/0,4 для розвантаження ТП-134, с. Сер. Угринів, Калуського району, ПЛ-10 кВ, ПЛ-0,4 кВ для підключення побудованого ТП 10/0,4 кВ</t>
  </si>
  <si>
    <t>1.2.2.1.20</t>
  </si>
  <si>
    <t>Розвантажувальна ТП-10/0,4 для розвантаження ТП-73, с. Ст. Мізунь, Долинського району, ПЛ-10 кВ, ПЛ-0,4 кВ для підключення побудованого ТП 10/0,4 кВ</t>
  </si>
  <si>
    <t>1.2.2.1.21</t>
  </si>
  <si>
    <t>Розвантажувальна ТП-10/0,4 для розвантаження ТП-69, с. Велика Туря, Долинського району, ПЛ-10 кВ, ПЛ-0,4 кВ для підключення побудованого ТП 10/0,4 кВ</t>
  </si>
  <si>
    <t>1.3.1.2</t>
  </si>
  <si>
    <t>Технічне переоснащення ПС 35/10 кВ "Рожнів"</t>
  </si>
  <si>
    <t>Проектування розвантажувальних ТП-10/0,4 кВ</t>
  </si>
  <si>
    <t>1.5.1.3</t>
  </si>
  <si>
    <t>1.5.1.5</t>
  </si>
  <si>
    <t>1.5.1.6</t>
  </si>
  <si>
    <t>Актуалізація схеми перспективного розвитку електричних мереж 35-110 кВ АТ "Прикарпаттяобленерго".</t>
  </si>
  <si>
    <t>Технічне переоснащення ЛЕП-10 кВ "ТП-266" та "Магурки" від ПС "Ворохта" із переведенням їх на клас напруги 35 кВ та будівництво ПС 35 кВ "Поляниця" с.Поляниця, Яремчанської міськради, Івано-Франківської області</t>
  </si>
  <si>
    <t>обєкт</t>
  </si>
  <si>
    <t>1.5.1.7</t>
  </si>
  <si>
    <t>1.5.1.8</t>
  </si>
  <si>
    <t>1.1.1.1.4</t>
  </si>
  <si>
    <t>3.1.2</t>
  </si>
  <si>
    <t>4.3.5</t>
  </si>
  <si>
    <t>4.3.8</t>
  </si>
  <si>
    <t>4.3.5.1</t>
  </si>
  <si>
    <t>4.3.8.1</t>
  </si>
  <si>
    <t>Побудова АСКОЕ на ТП 10/0,4 кВ на базі багатофункціональних електролічильників з вбудованим GSM модемом на території Івано-Франківської області (підрядним способом)</t>
  </si>
  <si>
    <t>Технічне переоснащення ПС 110/35/10 кВ "Ворохта", смт.Ворохта Яремчанської міської ради Івано-Франківської області</t>
  </si>
  <si>
    <t>Технічне переоснащення ПС110/35/10 кВ "Бурштин" із заміною акумуляторної батареї, зарядного пристрою та щита постійного струму</t>
  </si>
  <si>
    <t>4.1.2.1</t>
  </si>
  <si>
    <r>
      <t>Розвантажувальна ТП-6/0,4</t>
    </r>
    <r>
      <rPr>
        <sz val="9"/>
        <color indexed="8"/>
        <rFont val="Times New Roman"/>
        <family val="1"/>
        <charset val="204"/>
      </rPr>
      <t xml:space="preserve"> для розвантаження ТП-472, м. Калуш, Калуського району, ПЛ-10 кВ, ПЛ-0,4 кВ для підключення побудованого ТП 6/0,4 кВ</t>
    </r>
  </si>
  <si>
    <r>
      <t>Розвантажувальна ТП-10/0,4</t>
    </r>
    <r>
      <rPr>
        <sz val="9"/>
        <color indexed="8"/>
        <rFont val="Times New Roman"/>
        <family val="1"/>
        <charset val="204"/>
      </rPr>
      <t xml:space="preserve">  для розвантаження ТП-219, в с. Л.Хлібичин, Коломийського району, ПЛ-10 кВ, ПЛ-0,4 кВ для підключення побудованого ТП 10/0,4 кВ</t>
    </r>
  </si>
  <si>
    <r>
      <t xml:space="preserve">Розвантажувальна ТП-10/0,4 </t>
    </r>
    <r>
      <rPr>
        <sz val="9"/>
        <color indexed="8"/>
        <rFont val="Times New Roman"/>
        <family val="1"/>
        <charset val="204"/>
      </rPr>
      <t>для розвантаження ТП-186, с. Космач, Косівського району, ПЛ-10 кВ, ПЛ-0,4 кВ для підключення побудованого ТП 10/0,4 кВ</t>
    </r>
  </si>
  <si>
    <r>
      <t xml:space="preserve">Розвантажувальна ТП-10/0,4 </t>
    </r>
    <r>
      <rPr>
        <sz val="9"/>
        <color indexed="8"/>
        <rFont val="Times New Roman"/>
        <family val="1"/>
        <charset val="204"/>
      </rPr>
      <t>для розвантаження ТП-105, ТП-183, ТП-104 та ТП-491, в с. Красне, Надвірнянського району, ПЛ-10 кВ, ПЛ-0,4 кВ для підключення побудованого ТП 10/0,4 кВ</t>
    </r>
  </si>
  <si>
    <r>
      <t xml:space="preserve">Розвантажувальна ТП-6/0,4 </t>
    </r>
    <r>
      <rPr>
        <sz val="9"/>
        <color indexed="8"/>
        <rFont val="Times New Roman"/>
        <family val="1"/>
        <charset val="204"/>
      </rPr>
      <t>для розвантаження ТП-457, в с. Пнів, Надвірнянського району, ПЛ-6 кВ, ПЛ-0,4 кВ для підключення побудованого ТП 6/0,4 кВ</t>
    </r>
  </si>
  <si>
    <r>
      <t xml:space="preserve">Розвантажувальна ТП-10/0,4 </t>
    </r>
    <r>
      <rPr>
        <sz val="9"/>
        <color indexed="8"/>
        <rFont val="Times New Roman"/>
        <family val="1"/>
        <charset val="204"/>
      </rPr>
      <t>для розвантаження ТП-51, с. Русів, Снятинського району, ПЛ-10 кВ, ПЛ-0,4 кВ для підключення побудованого ТП 10/0,4 кВ</t>
    </r>
  </si>
  <si>
    <r>
      <t xml:space="preserve">Розвантажувальна ТП-10/0,4 </t>
    </r>
    <r>
      <rPr>
        <sz val="9"/>
        <color indexed="8"/>
        <rFont val="Times New Roman"/>
        <family val="1"/>
        <charset val="204"/>
      </rPr>
      <t>для розвантаження ТП-235, с. Залуччя, Снятинського району, ПЛ-10 кВ, ПЛ-0,4 кВ для підключення побудованого ТП 10/0,4 кВ</t>
    </r>
  </si>
  <si>
    <r>
      <t xml:space="preserve">Розвантажувальна ТП-10/0,4 </t>
    </r>
    <r>
      <rPr>
        <sz val="9"/>
        <color indexed="8"/>
        <rFont val="Times New Roman"/>
        <family val="1"/>
        <charset val="204"/>
      </rPr>
      <t>для розвантаження ТП-146, 107, в смт. Делятин, Яремчанської міськради, ПЛ-10 кВ, ПЛ-0,4 кВ для підключення побудованого ТП 10/0,4 кВ</t>
    </r>
  </si>
  <si>
    <r>
      <t>Розвантажувальна ТП-10/0,4</t>
    </r>
    <r>
      <rPr>
        <sz val="9"/>
        <color indexed="8"/>
        <rFont val="Times New Roman"/>
        <family val="1"/>
        <charset val="204"/>
      </rPr>
      <t xml:space="preserve">  для розвантаження ТП-106, в смт. Делятин, Яремчанської міськради, ПЛ-10 кВ, ПЛ-0,4 кВ для підключення побудованого ТП 10/0,4 кВ</t>
    </r>
  </si>
  <si>
    <t>Підйомник АГП-18 на базі Iveco Daily (4х4)</t>
  </si>
  <si>
    <t>Шасі автомобіля  Iveco Daily (4х4)</t>
  </si>
  <si>
    <t>Технічне переоснащення КЛ-0,4 кВ  ТП-199 вул.Коновальця, 136, 136а, 136б, 136в м.Івано-Франківськ</t>
  </si>
  <si>
    <t>Технічне переоснащення ПС-35/10 кВ "Верховина" із встановленням конденсаторної установки для компенсації реактивних навантажень</t>
  </si>
  <si>
    <t>1.2.2.1.22</t>
  </si>
  <si>
    <t>Розвантажувальна БКТП 10/0,4 кВ на вул.Валовій для розвантаження ТП-291, ТП-91, ТП-126 м.Івано-Франківськ</t>
  </si>
  <si>
    <t xml:space="preserve">Модернізація (технічне переоснащення) ПС 110 кВ  "Перегінськ" з заміною масляних вимикачів 110 кВ на елегазові </t>
  </si>
  <si>
    <t>1.4.1.4</t>
  </si>
  <si>
    <t xml:space="preserve">Модернізація (технічне переоснащення) ПС 35-110 кВ  з заміною масляних вимикачів 35 кВ на вакуумні </t>
  </si>
  <si>
    <t>ПС Старуня 35 кВ</t>
  </si>
  <si>
    <t xml:space="preserve">Модернізація (технічне переоснащення) ПС 35-110 кВ  з заміною масляних вимикачів 10 кВ на вакуумні </t>
  </si>
  <si>
    <t>ПС Брочків 35 кВ</t>
  </si>
  <si>
    <t>ПС Коршів 35 кВ</t>
  </si>
  <si>
    <t>1.4.1.3</t>
  </si>
  <si>
    <t>1.4.1.5</t>
  </si>
  <si>
    <t>ПС Сільмаш 110/6 кВ</t>
  </si>
  <si>
    <t xml:space="preserve">ПС Городенка 110 кВ </t>
  </si>
  <si>
    <t>ПС Металозавод 35 кВ</t>
  </si>
  <si>
    <t>Обладнання та прилади для експлуатації та випробувань електричних мереж</t>
  </si>
  <si>
    <t>Вимірювач трифазний СА 540 в комплекті.</t>
  </si>
  <si>
    <t>Система пошуку пошкодження кобельної оболонки MFM 10 в комплекті з  приладом пошуку замикань на землю ESG NT</t>
  </si>
  <si>
    <t>7.1.1</t>
  </si>
  <si>
    <t>7.1.2</t>
  </si>
  <si>
    <t>7.1.3</t>
  </si>
  <si>
    <t xml:space="preserve">Усього </t>
  </si>
  <si>
    <t>Розробка ПКД "Технічне переоснащення мереж 10 кВ в с. Поляниця із перезаведенням від новозбудованої ПС 35 кВ Поляниця"</t>
  </si>
  <si>
    <t>Розробка ПКД "Реконструкція ПЛ-35 кВ кВ Озерна-Височанка"</t>
  </si>
  <si>
    <t>Розробка ПКД "Технічне переоснащення РП-3 м.Калуш"</t>
  </si>
  <si>
    <t>Розробка ПКД "Технічне переоснащення ТП-165 с.Яворів Долинського району з переведенням з напруги 6кВ на 10кВ та будівництвом ділянки ПЛ-10кВ до ПЛ-10кВ пр.Якубів від ПС 35кВ "Надіїв""</t>
  </si>
  <si>
    <t>Розробка ПКД "Технічне переоснащення КЛ-0,4кВ Стуса 13 від 285"</t>
  </si>
  <si>
    <t>Розробка ПКД "Технічне переоснащення КЛ-6 кВ ПС НБМР - ТП-419 м.Калуш"</t>
  </si>
  <si>
    <t>Розробка ПКД "Технічне переоснащення КЛ-6 кВ ТП-419 - РП-5 м.Калуш"</t>
  </si>
  <si>
    <t>Розробка ПКД "Технічне переоснащення КЛ-6 кВ ЗТП-78 - ТП-124 м.Коломия"</t>
  </si>
  <si>
    <t>1.5.1.3.1</t>
  </si>
  <si>
    <t>1.5.1.3.2</t>
  </si>
  <si>
    <t>1.5.1.3.3</t>
  </si>
  <si>
    <t>1.5.1.3.4</t>
  </si>
  <si>
    <t>1.5.1.3.5</t>
  </si>
  <si>
    <t>1.5.1.3.6</t>
  </si>
  <si>
    <t>1.5.1.3.7</t>
  </si>
  <si>
    <t>1.5.1.3.8</t>
  </si>
  <si>
    <t>1.5.1.3.9</t>
  </si>
  <si>
    <t>1.5.1.3.10</t>
  </si>
  <si>
    <t>1.5.1.3.11</t>
  </si>
  <si>
    <t>1.5.1.3.12</t>
  </si>
  <si>
    <t>1.5.1.3.13</t>
  </si>
  <si>
    <t>1.5.1.3.14</t>
  </si>
  <si>
    <t>1.5.1.3.15</t>
  </si>
  <si>
    <t>1.5.1.3.16</t>
  </si>
  <si>
    <t>1.5.1.3.17</t>
  </si>
  <si>
    <t>1.5.1.3.18</t>
  </si>
  <si>
    <t>1.5.1.3.19</t>
  </si>
  <si>
    <t>1.5.1.3.20</t>
  </si>
  <si>
    <t>Розробка ПКД "Будівництво розвантажувального ТП-10/0,4 кВ для розвантаження ТП-174, с.В.Березів, Косівського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</si>
  <si>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ТП-179, с.Космач, Косівського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</si>
  <si>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ТП-131, пр.Каптаргач, Верховинського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</si>
  <si>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ТП-55, с.Яворів, Косівського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</si>
  <si>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ТП-45, с.Пасічна, Надвірнянського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</si>
  <si>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ТП-50, с.Черник, Надвірнянського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</si>
  <si>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ТП-93, с.Перерісль, Надвірнянського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</si>
  <si>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ТП-199, с.Раківчик, Коломийського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</si>
  <si>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ТП-37, с.Підгайчики, Коломийського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</si>
  <si>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ТП-285, с.Виноград, Коломийського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</si>
  <si>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ТП-234, с.Черемхів, Коломийського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</si>
  <si>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ТП-511, с.Гвіздець, Коломийського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</si>
  <si>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ТП-94, с.Годи, Коломийського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</si>
  <si>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ТП-309,ТП-321 с.Казанів, Коломийського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</si>
  <si>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ТП-11, с.Ст.Лисець, Тисменицького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</si>
  <si>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ТП-468, с.Клузів, Тисменицького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</si>
  <si>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ТП-595, с.Клузів, Тисменицького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</si>
  <si>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ТП-96, с. Боднарів, Калуського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</si>
  <si>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ТП-108, с. Завій, Калуського району , ПЛ-10 кВ, ПЛ-0,4 кВ для підключення побудованого ТП 10/0,4 кВ</t>
  </si>
  <si>
    <t>Розробка ПКД "Будівництво розвантажувального ТП-10/0,4 кВ для розвантаження ТП-9, с.Старий Косів, Косівського району , ПЛ-10 кВ, ПЛ-0,4 кВ для підключення побудованого ТП 10/0,4 кВ</t>
  </si>
  <si>
    <t>Розробка ПКД "Технічне переоснащення КЛ-6 кВ РП-1№2 м.Коломия"</t>
  </si>
  <si>
    <t>1.1.2.1.1</t>
  </si>
  <si>
    <t>1.1.2.2.1</t>
  </si>
  <si>
    <t xml:space="preserve">Автомобіль бригадний Citroen Berlingo Worker </t>
  </si>
  <si>
    <t>6.1.3</t>
  </si>
  <si>
    <t>2.1.1.2</t>
  </si>
  <si>
    <t>Побудова АСОЕ в центральній частині м. Івано-Франківськ  підрядним методом</t>
  </si>
  <si>
    <t>2.1.4.3</t>
  </si>
  <si>
    <t>Реле Тестер - 05</t>
  </si>
  <si>
    <t>Проект інвестиційної програми на 2020 рік</t>
  </si>
  <si>
    <t>1.5.2</t>
  </si>
  <si>
    <t>Купівля ПС 110/10/6 кВ Арматурний завод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</si>
</sst>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г_р_н_._-;\-* #,##0.00\ _г_р_н_._-;_-* &quot;-&quot;??\ _г_р_н_._-;_-@_-"/>
    <numFmt numFmtId="165" formatCode="0.000"/>
    <numFmt numFmtId="166" formatCode="0.0000"/>
    <numFmt numFmtId="167" formatCode="0.00000"/>
    <numFmt numFmtId="168" formatCode="#,##0.000"/>
    <numFmt numFmtId="169" formatCode="#,##0.0000"/>
    <numFmt numFmtId="170" formatCode="_(* #,##0_);_(* \(#,##0\);_(* &quot;-&quot;_);_(@_)"/>
    <numFmt numFmtId="171" formatCode="_(* #,##0.00_);_(* \(#,##0.00\);_(* &quot;-&quot;??_);_(@_)"/>
    <numFmt numFmtId="172" formatCode="#,##0.00_ ;\-#,##0.00\ "/>
    <numFmt numFmtId="173" formatCode="#,##0_ ;\-#,##0\ "/>
  </numFmts>
  <fonts count="7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PragmaticaCTT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8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0"/>
      <name val="NTCourierVK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color indexed="9"/>
      <name val="Calibri"/>
      <family val="2"/>
      <charset val="204"/>
    </font>
    <font>
      <sz val="10"/>
      <name val="Arial Cyr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63"/>
      <name val="Calibri"/>
      <family val="2"/>
      <charset val="204"/>
    </font>
    <font>
      <sz val="12"/>
      <color indexed="6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0"/>
      <color indexed="16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color indexed="5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sz val="12"/>
      <color indexed="16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color indexed="1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color indexed="18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indexed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8"/>
      <color indexed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3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48" fillId="0" borderId="0"/>
    <xf numFmtId="0" fontId="5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3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3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5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5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7" borderId="1" applyNumberFormat="0" applyAlignment="0" applyProtection="0"/>
    <xf numFmtId="0" fontId="12" fillId="20" borderId="3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2" fillId="0" borderId="0">
      <protection locked="0"/>
    </xf>
    <xf numFmtId="0" fontId="48" fillId="0" borderId="0">
      <protection locked="0"/>
    </xf>
    <xf numFmtId="0" fontId="48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48" fillId="0" borderId="0">
      <protection locked="0"/>
    </xf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>
      <protection locked="0"/>
    </xf>
    <xf numFmtId="0" fontId="4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0" fontId="11" fillId="7" borderId="1" applyNumberFormat="0" applyAlignment="0" applyProtection="0"/>
    <xf numFmtId="0" fontId="18" fillId="0" borderId="7" applyNumberFormat="0" applyFill="0" applyAlignment="0" applyProtection="0"/>
    <xf numFmtId="0" fontId="10" fillId="21" borderId="2" applyNumberFormat="0" applyAlignment="0" applyProtection="0"/>
    <xf numFmtId="0" fontId="18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/>
    <xf numFmtId="0" fontId="48" fillId="0" borderId="0"/>
    <xf numFmtId="0" fontId="5" fillId="23" borderId="8" applyNumberFormat="0" applyFont="0" applyAlignment="0" applyProtection="0"/>
    <xf numFmtId="0" fontId="9" fillId="20" borderId="1" applyNumberFormat="0" applyAlignment="0" applyProtection="0"/>
    <xf numFmtId="0" fontId="12" fillId="20" borderId="3" applyNumberFormat="0" applyAlignment="0" applyProtection="0"/>
    <xf numFmtId="0" fontId="3" fillId="0" borderId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3" borderId="8" applyNumberFormat="0" applyFont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5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5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5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5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0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6" fillId="0" borderId="0"/>
    <xf numFmtId="0" fontId="2" fillId="0" borderId="0"/>
    <xf numFmtId="0" fontId="48" fillId="0" borderId="0"/>
    <xf numFmtId="0" fontId="48" fillId="0" borderId="0"/>
    <xf numFmtId="0" fontId="25" fillId="0" borderId="0"/>
    <xf numFmtId="0" fontId="23" fillId="0" borderId="0"/>
    <xf numFmtId="0" fontId="6" fillId="0" borderId="0"/>
    <xf numFmtId="0" fontId="33" fillId="0" borderId="0"/>
    <xf numFmtId="0" fontId="36" fillId="0" borderId="0">
      <alignment vertical="center"/>
    </xf>
    <xf numFmtId="0" fontId="6" fillId="0" borderId="0"/>
    <xf numFmtId="0" fontId="6" fillId="0" borderId="0"/>
    <xf numFmtId="0" fontId="23" fillId="0" borderId="0"/>
    <xf numFmtId="0" fontId="18" fillId="0" borderId="7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7" fillId="20" borderId="1" applyNumberFormat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5" fillId="0" borderId="0"/>
    <xf numFmtId="0" fontId="5" fillId="0" borderId="0" applyNumberFormat="0" applyFont="0" applyFill="0" applyBorder="0" applyAlignment="0" applyProtection="0">
      <alignment vertical="top"/>
    </xf>
    <xf numFmtId="0" fontId="25" fillId="0" borderId="0"/>
    <xf numFmtId="0" fontId="2" fillId="0" borderId="0"/>
    <xf numFmtId="0" fontId="6" fillId="0" borderId="0"/>
    <xf numFmtId="0" fontId="2" fillId="0" borderId="0"/>
    <xf numFmtId="0" fontId="48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>
      <protection locked="0"/>
    </xf>
    <xf numFmtId="0" fontId="28" fillId="0" borderId="0"/>
    <xf numFmtId="0" fontId="28" fillId="0" borderId="0"/>
    <xf numFmtId="0" fontId="5" fillId="0" borderId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48" fillId="23" borderId="8" applyNumberFormat="0" applyFont="0" applyAlignment="0" applyProtection="0"/>
    <xf numFmtId="0" fontId="48" fillId="23" borderId="8" applyNumberFormat="0" applyFont="0" applyAlignment="0" applyProtection="0"/>
    <xf numFmtId="0" fontId="2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" fillId="23" borderId="8" applyNumberFormat="0" applyFont="0" applyAlignment="0" applyProtection="0"/>
    <xf numFmtId="0" fontId="48" fillId="23" borderId="8" applyNumberFormat="0" applyFont="0" applyAlignment="0" applyProtection="0"/>
    <xf numFmtId="9" fontId="25" fillId="0" borderId="0" applyFont="0" applyFill="0" applyBorder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40" fillId="20" borderId="3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3" fillId="0" borderId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3" fillId="4" borderId="0" applyNumberFormat="0" applyBorder="0" applyAlignment="0" applyProtection="0"/>
    <xf numFmtId="0" fontId="1" fillId="0" borderId="0"/>
  </cellStyleXfs>
  <cellXfs count="409">
    <xf numFmtId="0" fontId="0" fillId="0" borderId="0" xfId="0"/>
    <xf numFmtId="0" fontId="28" fillId="0" borderId="10" xfId="343" applyFont="1" applyFill="1" applyBorder="1" applyAlignment="1">
      <alignment horizontal="left" vertical="center" wrapText="1"/>
    </xf>
    <xf numFmtId="2" fontId="28" fillId="0" borderId="10" xfId="208" applyNumberFormat="1" applyFont="1" applyFill="1" applyBorder="1" applyAlignment="1">
      <alignment horizontal="center" vertical="center"/>
    </xf>
    <xf numFmtId="0" fontId="28" fillId="24" borderId="0" xfId="202" applyFont="1" applyFill="1" applyAlignment="1">
      <alignment horizontal="center" vertical="center" wrapText="1"/>
    </xf>
    <xf numFmtId="0" fontId="28" fillId="25" borderId="0" xfId="202" applyFont="1" applyFill="1" applyAlignment="1">
      <alignment horizontal="center" vertical="center" wrapText="1"/>
    </xf>
    <xf numFmtId="0" fontId="28" fillId="24" borderId="0" xfId="202" applyFont="1" applyFill="1" applyBorder="1" applyAlignment="1">
      <alignment horizontal="center" vertical="center" wrapText="1"/>
    </xf>
    <xf numFmtId="0" fontId="28" fillId="0" borderId="0" xfId="202" applyFont="1" applyFill="1" applyBorder="1" applyAlignment="1">
      <alignment horizontal="center" vertical="center" wrapText="1"/>
    </xf>
    <xf numFmtId="0" fontId="43" fillId="24" borderId="0" xfId="202" applyFont="1" applyFill="1" applyAlignment="1">
      <alignment horizontal="center" vertical="center" wrapText="1"/>
    </xf>
    <xf numFmtId="0" fontId="43" fillId="26" borderId="0" xfId="202" applyFont="1" applyFill="1" applyAlignment="1">
      <alignment horizontal="center" vertical="center" wrapText="1"/>
    </xf>
    <xf numFmtId="0" fontId="45" fillId="24" borderId="0" xfId="202" applyFont="1" applyFill="1" applyAlignment="1">
      <alignment horizontal="center" vertical="center" wrapText="1"/>
    </xf>
    <xf numFmtId="0" fontId="45" fillId="27" borderId="0" xfId="202" applyFont="1" applyFill="1" applyAlignment="1">
      <alignment horizontal="center" vertical="center" wrapText="1"/>
    </xf>
    <xf numFmtId="0" fontId="28" fillId="0" borderId="0" xfId="202" applyFont="1" applyFill="1" applyAlignment="1">
      <alignment horizontal="center" vertical="center" wrapText="1"/>
    </xf>
    <xf numFmtId="0" fontId="45" fillId="0" borderId="0" xfId="202" applyFont="1" applyFill="1" applyAlignment="1">
      <alignment horizontal="center" vertical="center" wrapText="1"/>
    </xf>
    <xf numFmtId="0" fontId="28" fillId="26" borderId="0" xfId="202" applyFont="1" applyFill="1" applyAlignment="1">
      <alignment horizontal="center" vertical="center" wrapText="1"/>
    </xf>
    <xf numFmtId="0" fontId="47" fillId="0" borderId="0" xfId="202" applyFont="1" applyFill="1" applyAlignment="1">
      <alignment horizontal="center" vertical="center" wrapText="1"/>
    </xf>
    <xf numFmtId="0" fontId="43" fillId="0" borderId="0" xfId="202" applyFont="1" applyFill="1" applyAlignment="1">
      <alignment horizontal="center" vertical="center" wrapText="1"/>
    </xf>
    <xf numFmtId="0" fontId="28" fillId="0" borderId="0" xfId="202" applyFont="1" applyFill="1" applyAlignment="1">
      <alignment horizontal="center" vertical="top" wrapText="1"/>
    </xf>
    <xf numFmtId="2" fontId="28" fillId="0" borderId="0" xfId="202" applyNumberFormat="1" applyFont="1" applyFill="1" applyAlignment="1">
      <alignment horizontal="center" vertical="top" wrapText="1"/>
    </xf>
    <xf numFmtId="2" fontId="29" fillId="0" borderId="10" xfId="202" applyNumberFormat="1" applyFont="1" applyFill="1" applyBorder="1" applyAlignment="1" applyProtection="1">
      <alignment vertical="center" wrapText="1"/>
    </xf>
    <xf numFmtId="2" fontId="31" fillId="26" borderId="10" xfId="202" applyNumberFormat="1" applyFont="1" applyFill="1" applyBorder="1" applyAlignment="1">
      <alignment vertical="center"/>
    </xf>
    <xf numFmtId="9" fontId="31" fillId="26" borderId="10" xfId="202" applyNumberFormat="1" applyFont="1" applyFill="1" applyBorder="1" applyAlignment="1">
      <alignment horizontal="center" vertical="center"/>
    </xf>
    <xf numFmtId="49" fontId="49" fillId="27" borderId="10" xfId="202" applyNumberFormat="1" applyFont="1" applyFill="1" applyBorder="1" applyAlignment="1" applyProtection="1">
      <alignment vertical="center" wrapText="1"/>
    </xf>
    <xf numFmtId="0" fontId="31" fillId="27" borderId="10" xfId="202" applyFont="1" applyFill="1" applyBorder="1" applyAlignment="1">
      <alignment vertical="center" wrapText="1"/>
    </xf>
    <xf numFmtId="0" fontId="31" fillId="27" borderId="10" xfId="202" applyFont="1" applyFill="1" applyBorder="1" applyAlignment="1" applyProtection="1">
      <alignment horizontal="center" vertical="center" wrapText="1"/>
    </xf>
    <xf numFmtId="2" fontId="31" fillId="27" borderId="10" xfId="202" applyNumberFormat="1" applyFont="1" applyFill="1" applyBorder="1" applyAlignment="1" applyProtection="1">
      <alignment horizontal="center" vertical="center" wrapText="1"/>
    </xf>
    <xf numFmtId="2" fontId="53" fillId="27" borderId="10" xfId="202" applyNumberFormat="1" applyFont="1" applyFill="1" applyBorder="1" applyAlignment="1">
      <alignment vertical="center" wrapText="1"/>
    </xf>
    <xf numFmtId="0" fontId="31" fillId="26" borderId="10" xfId="202" applyFont="1" applyFill="1" applyBorder="1" applyAlignment="1">
      <alignment horizontal="center" vertical="center"/>
    </xf>
    <xf numFmtId="164" fontId="51" fillId="26" borderId="10" xfId="390" applyNumberFormat="1" applyFont="1" applyFill="1" applyBorder="1" applyAlignment="1">
      <alignment horizontal="center" vertical="center"/>
    </xf>
    <xf numFmtId="2" fontId="55" fillId="27" borderId="10" xfId="202" applyNumberFormat="1" applyFont="1" applyFill="1" applyBorder="1" applyAlignment="1">
      <alignment horizontal="center" vertical="center" wrapText="1"/>
    </xf>
    <xf numFmtId="2" fontId="45" fillId="27" borderId="10" xfId="202" applyNumberFormat="1" applyFont="1" applyFill="1" applyBorder="1" applyAlignment="1">
      <alignment horizontal="center" vertical="center" wrapText="1"/>
    </xf>
    <xf numFmtId="4" fontId="44" fillId="27" borderId="10" xfId="385" applyNumberFormat="1" applyFont="1" applyFill="1" applyBorder="1" applyAlignment="1">
      <alignment horizontal="center" vertical="center" wrapText="1"/>
    </xf>
    <xf numFmtId="4" fontId="44" fillId="27" borderId="10" xfId="202" applyNumberFormat="1" applyFont="1" applyFill="1" applyBorder="1" applyAlignment="1">
      <alignment horizontal="center" vertical="center" wrapText="1"/>
    </xf>
    <xf numFmtId="49" fontId="44" fillId="28" borderId="10" xfId="202" applyNumberFormat="1" applyFont="1" applyFill="1" applyBorder="1" applyAlignment="1" applyProtection="1">
      <alignment vertical="center" wrapText="1"/>
    </xf>
    <xf numFmtId="166" fontId="44" fillId="28" borderId="10" xfId="201" applyNumberFormat="1" applyFont="1" applyFill="1" applyBorder="1" applyAlignment="1">
      <alignment vertical="center" wrapText="1"/>
    </xf>
    <xf numFmtId="4" fontId="44" fillId="28" borderId="10" xfId="385" applyNumberFormat="1" applyFont="1" applyFill="1" applyBorder="1" applyAlignment="1" applyProtection="1">
      <alignment horizontal="center" vertical="center" wrapText="1"/>
    </xf>
    <xf numFmtId="166" fontId="28" fillId="28" borderId="10" xfId="202" applyNumberFormat="1" applyFont="1" applyFill="1" applyBorder="1" applyAlignment="1">
      <alignment horizontal="center" vertical="top" wrapText="1"/>
    </xf>
    <xf numFmtId="49" fontId="28" fillId="0" borderId="10" xfId="202" applyNumberFormat="1" applyFont="1" applyFill="1" applyBorder="1" applyAlignment="1" applyProtection="1">
      <alignment vertical="center" wrapText="1"/>
    </xf>
    <xf numFmtId="2" fontId="55" fillId="0" borderId="10" xfId="202" applyNumberFormat="1" applyFont="1" applyFill="1" applyBorder="1" applyAlignment="1" applyProtection="1">
      <alignment horizontal="center" vertical="center" wrapText="1"/>
    </xf>
    <xf numFmtId="2" fontId="55" fillId="28" borderId="10" xfId="202" applyNumberFormat="1" applyFont="1" applyFill="1" applyBorder="1" applyAlignment="1" applyProtection="1">
      <alignment horizontal="center" vertical="center" wrapText="1"/>
    </xf>
    <xf numFmtId="4" fontId="44" fillId="28" borderId="10" xfId="202" applyNumberFormat="1" applyFont="1" applyFill="1" applyBorder="1" applyAlignment="1" applyProtection="1">
      <alignment horizontal="center" vertical="center" wrapText="1"/>
    </xf>
    <xf numFmtId="49" fontId="28" fillId="0" borderId="10" xfId="202" applyNumberFormat="1" applyFont="1" applyFill="1" applyBorder="1" applyAlignment="1">
      <alignment horizontal="center" vertical="top" wrapText="1"/>
    </xf>
    <xf numFmtId="2" fontId="59" fillId="28" borderId="10" xfId="202" applyNumberFormat="1" applyFont="1" applyFill="1" applyBorder="1" applyAlignment="1" applyProtection="1">
      <alignment horizontal="center" vertical="center" wrapText="1"/>
    </xf>
    <xf numFmtId="49" fontId="28" fillId="28" borderId="10" xfId="202" applyNumberFormat="1" applyFont="1" applyFill="1" applyBorder="1" applyAlignment="1">
      <alignment horizontal="center" vertical="top" wrapText="1"/>
    </xf>
    <xf numFmtId="2" fontId="28" fillId="0" borderId="10" xfId="193" applyNumberFormat="1" applyFont="1" applyFill="1" applyBorder="1" applyAlignment="1">
      <alignment horizontal="center" vertical="center" wrapText="1"/>
    </xf>
    <xf numFmtId="49" fontId="44" fillId="27" borderId="10" xfId="205" applyNumberFormat="1" applyFont="1" applyFill="1" applyBorder="1" applyAlignment="1" applyProtection="1">
      <alignment vertical="center" wrapText="1"/>
    </xf>
    <xf numFmtId="2" fontId="55" fillId="27" borderId="10" xfId="205" applyNumberFormat="1" applyFont="1" applyFill="1" applyBorder="1" applyAlignment="1">
      <alignment horizontal="center" vertical="center" wrapText="1"/>
    </xf>
    <xf numFmtId="2" fontId="45" fillId="27" borderId="10" xfId="205" applyNumberFormat="1" applyFont="1" applyFill="1" applyBorder="1" applyAlignment="1">
      <alignment horizontal="center" vertical="center" wrapText="1"/>
    </xf>
    <xf numFmtId="4" fontId="44" fillId="27" borderId="10" xfId="205" applyNumberFormat="1" applyFont="1" applyFill="1" applyBorder="1" applyAlignment="1">
      <alignment horizontal="center" vertical="center" wrapText="1"/>
    </xf>
    <xf numFmtId="0" fontId="45" fillId="24" borderId="0" xfId="205" applyFont="1" applyFill="1" applyAlignment="1">
      <alignment horizontal="center" vertical="center" wrapText="1"/>
    </xf>
    <xf numFmtId="0" fontId="45" fillId="27" borderId="0" xfId="205" applyFont="1" applyFill="1" applyAlignment="1">
      <alignment horizontal="center" vertical="center" wrapText="1"/>
    </xf>
    <xf numFmtId="49" fontId="44" fillId="28" borderId="10" xfId="205" applyNumberFormat="1" applyFont="1" applyFill="1" applyBorder="1" applyAlignment="1" applyProtection="1">
      <alignment vertical="center" wrapText="1"/>
    </xf>
    <xf numFmtId="2" fontId="45" fillId="28" borderId="10" xfId="205" applyNumberFormat="1" applyFont="1" applyFill="1" applyBorder="1" applyAlignment="1">
      <alignment horizontal="center" vertical="top" wrapText="1"/>
    </xf>
    <xf numFmtId="49" fontId="28" fillId="0" borderId="10" xfId="204" applyNumberFormat="1" applyFont="1" applyFill="1" applyBorder="1" applyAlignment="1" applyProtection="1">
      <alignment vertical="center" wrapText="1"/>
    </xf>
    <xf numFmtId="0" fontId="28" fillId="0" borderId="10" xfId="341" applyFont="1" applyFill="1" applyBorder="1" applyAlignment="1">
      <alignment vertical="center" wrapText="1"/>
    </xf>
    <xf numFmtId="2" fontId="28" fillId="29" borderId="10" xfId="193" applyNumberFormat="1" applyFont="1" applyFill="1" applyBorder="1" applyAlignment="1">
      <alignment horizontal="center" vertical="center" wrapText="1"/>
    </xf>
    <xf numFmtId="2" fontId="55" fillId="0" borderId="10" xfId="204" applyNumberFormat="1" applyFont="1" applyFill="1" applyBorder="1" applyAlignment="1">
      <alignment horizontal="center" vertical="center" wrapText="1"/>
    </xf>
    <xf numFmtId="2" fontId="28" fillId="0" borderId="10" xfId="204" applyNumberFormat="1" applyFont="1" applyFill="1" applyBorder="1" applyAlignment="1">
      <alignment horizontal="center" vertical="center" wrapText="1"/>
    </xf>
    <xf numFmtId="2" fontId="28" fillId="0" borderId="10" xfId="204" applyNumberFormat="1" applyFont="1" applyFill="1" applyBorder="1" applyAlignment="1" applyProtection="1">
      <alignment horizontal="center" vertical="center" wrapText="1"/>
    </xf>
    <xf numFmtId="166" fontId="28" fillId="0" borderId="10" xfId="205" applyNumberFormat="1" applyFont="1" applyFill="1" applyBorder="1" applyAlignment="1">
      <alignment horizontal="center" vertical="top" wrapText="1"/>
    </xf>
    <xf numFmtId="0" fontId="28" fillId="0" borderId="0" xfId="205" applyFont="1" applyFill="1" applyAlignment="1">
      <alignment horizontal="center" vertical="center" wrapText="1"/>
    </xf>
    <xf numFmtId="2" fontId="59" fillId="28" borderId="10" xfId="205" applyNumberFormat="1" applyFont="1" applyFill="1" applyBorder="1" applyAlignment="1">
      <alignment horizontal="center" vertical="center" wrapText="1"/>
    </xf>
    <xf numFmtId="4" fontId="44" fillId="28" borderId="10" xfId="205" applyNumberFormat="1" applyFont="1" applyFill="1" applyBorder="1" applyAlignment="1">
      <alignment horizontal="center" vertical="center"/>
    </xf>
    <xf numFmtId="0" fontId="45" fillId="28" borderId="0" xfId="205" applyFont="1" applyFill="1" applyAlignment="1">
      <alignment horizontal="center" vertical="center" wrapText="1"/>
    </xf>
    <xf numFmtId="1" fontId="28" fillId="0" borderId="10" xfId="193" applyNumberFormat="1" applyFont="1" applyFill="1" applyBorder="1" applyAlignment="1">
      <alignment horizontal="center" vertical="center" wrapText="1"/>
    </xf>
    <xf numFmtId="49" fontId="46" fillId="0" borderId="10" xfId="205" applyNumberFormat="1" applyFont="1" applyFill="1" applyBorder="1" applyAlignment="1">
      <alignment horizontal="center" vertical="top" wrapText="1"/>
    </xf>
    <xf numFmtId="0" fontId="46" fillId="0" borderId="0" xfId="205" applyFont="1" applyFill="1" applyAlignment="1">
      <alignment horizontal="center" vertical="center" wrapText="1"/>
    </xf>
    <xf numFmtId="2" fontId="59" fillId="28" borderId="10" xfId="189" applyNumberFormat="1" applyFont="1" applyFill="1" applyBorder="1" applyAlignment="1">
      <alignment horizontal="center" vertical="center" wrapText="1"/>
    </xf>
    <xf numFmtId="4" fontId="44" fillId="28" borderId="10" xfId="189" applyNumberFormat="1" applyFont="1" applyFill="1" applyBorder="1" applyAlignment="1">
      <alignment horizontal="center" vertical="center" wrapText="1"/>
    </xf>
    <xf numFmtId="49" fontId="46" fillId="28" borderId="10" xfId="205" applyNumberFormat="1" applyFont="1" applyFill="1" applyBorder="1" applyAlignment="1">
      <alignment horizontal="center" vertical="top" wrapText="1"/>
    </xf>
    <xf numFmtId="0" fontId="46" fillId="24" borderId="0" xfId="205" applyFont="1" applyFill="1" applyAlignment="1">
      <alignment horizontal="center" vertical="center" wrapText="1"/>
    </xf>
    <xf numFmtId="0" fontId="46" fillId="28" borderId="0" xfId="205" applyFont="1" applyFill="1" applyAlignment="1">
      <alignment horizontal="center" vertical="center" wrapText="1"/>
    </xf>
    <xf numFmtId="1" fontId="28" fillId="0" borderId="10" xfId="204" applyNumberFormat="1" applyFont="1" applyFill="1" applyBorder="1" applyAlignment="1">
      <alignment horizontal="center" vertical="center" wrapText="1"/>
    </xf>
    <xf numFmtId="166" fontId="28" fillId="0" borderId="10" xfId="204" applyNumberFormat="1" applyFont="1" applyFill="1" applyBorder="1" applyAlignment="1">
      <alignment horizontal="center" vertical="center"/>
    </xf>
    <xf numFmtId="2" fontId="49" fillId="29" borderId="10" xfId="202" applyNumberFormat="1" applyFont="1" applyFill="1" applyBorder="1" applyAlignment="1" applyProtection="1">
      <alignment vertical="center" wrapText="1"/>
    </xf>
    <xf numFmtId="0" fontId="43" fillId="29" borderId="0" xfId="202" applyFont="1" applyFill="1" applyAlignment="1">
      <alignment horizontal="center" vertical="center" wrapText="1"/>
    </xf>
    <xf numFmtId="1" fontId="28" fillId="0" borderId="10" xfId="204" applyNumberFormat="1" applyFont="1" applyFill="1" applyBorder="1" applyAlignment="1">
      <alignment horizontal="center" vertical="center"/>
    </xf>
    <xf numFmtId="172" fontId="31" fillId="26" borderId="10" xfId="385" applyNumberFormat="1" applyFont="1" applyFill="1" applyBorder="1" applyAlignment="1">
      <alignment horizontal="center" vertical="center"/>
    </xf>
    <xf numFmtId="49" fontId="44" fillId="28" borderId="10" xfId="204" applyNumberFormat="1" applyFont="1" applyFill="1" applyBorder="1" applyAlignment="1" applyProtection="1">
      <alignment vertical="center" wrapText="1"/>
      <protection locked="0"/>
    </xf>
    <xf numFmtId="166" fontId="44" fillId="28" borderId="10" xfId="201" applyNumberFormat="1" applyFont="1" applyFill="1" applyBorder="1" applyAlignment="1" applyProtection="1">
      <alignment vertical="center" wrapText="1"/>
      <protection locked="0"/>
    </xf>
    <xf numFmtId="166" fontId="44" fillId="28" borderId="10" xfId="205" applyNumberFormat="1" applyFont="1" applyFill="1" applyBorder="1" applyAlignment="1" applyProtection="1">
      <alignment horizontal="center" vertical="center" wrapText="1"/>
      <protection locked="0"/>
    </xf>
    <xf numFmtId="2" fontId="59" fillId="28" borderId="10" xfId="205" applyNumberFormat="1" applyFont="1" applyFill="1" applyBorder="1" applyAlignment="1" applyProtection="1">
      <alignment horizontal="center" vertical="center" wrapText="1"/>
      <protection locked="0"/>
    </xf>
    <xf numFmtId="2" fontId="44" fillId="28" borderId="10" xfId="205" applyNumberFormat="1" applyFont="1" applyFill="1" applyBorder="1" applyAlignment="1" applyProtection="1">
      <alignment horizontal="center" vertical="center" wrapText="1"/>
      <protection locked="0"/>
    </xf>
    <xf numFmtId="4" fontId="50" fillId="28" borderId="10" xfId="205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204" applyNumberFormat="1" applyFont="1" applyFill="1" applyBorder="1" applyAlignment="1" applyProtection="1">
      <alignment vertical="center" wrapText="1"/>
      <protection locked="0"/>
    </xf>
    <xf numFmtId="49" fontId="28" fillId="0" borderId="10" xfId="200" applyNumberFormat="1" applyFont="1" applyFill="1" applyBorder="1" applyAlignment="1" applyProtection="1">
      <alignment vertical="center" wrapText="1"/>
      <protection locked="0"/>
    </xf>
    <xf numFmtId="2" fontId="28" fillId="0" borderId="10" xfId="193" applyNumberFormat="1" applyFont="1" applyFill="1" applyBorder="1" applyAlignment="1" applyProtection="1">
      <alignment horizontal="center" vertical="center"/>
      <protection locked="0"/>
    </xf>
    <xf numFmtId="1" fontId="28" fillId="0" borderId="10" xfId="189" applyNumberFormat="1" applyFont="1" applyFill="1" applyBorder="1" applyAlignment="1">
      <alignment horizontal="center" vertical="center" wrapText="1"/>
    </xf>
    <xf numFmtId="2" fontId="28" fillId="0" borderId="10" xfId="205" applyNumberFormat="1" applyFont="1" applyFill="1" applyBorder="1" applyAlignment="1">
      <alignment horizontal="center" vertical="top"/>
    </xf>
    <xf numFmtId="166" fontId="44" fillId="28" borderId="10" xfId="202" applyNumberFormat="1" applyFont="1" applyFill="1" applyBorder="1" applyAlignment="1" applyProtection="1">
      <alignment vertical="center" wrapText="1"/>
      <protection locked="0"/>
    </xf>
    <xf numFmtId="4" fontId="29" fillId="30" borderId="10" xfId="190" applyNumberFormat="1" applyFont="1" applyFill="1" applyBorder="1" applyAlignment="1" applyProtection="1">
      <alignment horizontal="center" vertical="center" wrapText="1"/>
      <protection locked="0"/>
    </xf>
    <xf numFmtId="2" fontId="29" fillId="30" borderId="10" xfId="202" applyNumberFormat="1" applyFont="1" applyFill="1" applyBorder="1" applyAlignment="1" applyProtection="1">
      <alignment vertical="center" wrapText="1"/>
    </xf>
    <xf numFmtId="0" fontId="44" fillId="28" borderId="10" xfId="205" applyFont="1" applyFill="1" applyBorder="1" applyAlignment="1" applyProtection="1">
      <alignment vertical="center" wrapText="1"/>
      <protection locked="0"/>
    </xf>
    <xf numFmtId="2" fontId="30" fillId="28" borderId="10" xfId="193" applyNumberFormat="1" applyFont="1" applyFill="1" applyBorder="1" applyAlignment="1" applyProtection="1">
      <alignment horizontal="center" vertical="center"/>
      <protection locked="0"/>
    </xf>
    <xf numFmtId="2" fontId="55" fillId="28" borderId="10" xfId="205" applyNumberFormat="1" applyFont="1" applyFill="1" applyBorder="1" applyAlignment="1" applyProtection="1">
      <alignment horizontal="center" vertical="center" wrapText="1"/>
      <protection locked="0"/>
    </xf>
    <xf numFmtId="4" fontId="44" fillId="28" borderId="10" xfId="189" applyNumberFormat="1" applyFont="1" applyFill="1" applyBorder="1" applyAlignment="1" applyProtection="1">
      <alignment horizontal="center" vertical="center" wrapText="1"/>
      <protection locked="0"/>
    </xf>
    <xf numFmtId="2" fontId="44" fillId="28" borderId="10" xfId="189" applyNumberFormat="1" applyFont="1" applyFill="1" applyBorder="1" applyAlignment="1" applyProtection="1">
      <alignment horizontal="center" vertical="center" wrapText="1"/>
      <protection locked="0"/>
    </xf>
    <xf numFmtId="49" fontId="28" fillId="29" borderId="10" xfId="200" applyNumberFormat="1" applyFont="1" applyFill="1" applyBorder="1" applyAlignment="1">
      <alignment vertical="center" wrapText="1"/>
    </xf>
    <xf numFmtId="4" fontId="31" fillId="26" borderId="10" xfId="202" applyNumberFormat="1" applyFont="1" applyFill="1" applyBorder="1" applyAlignment="1">
      <alignment horizontal="center" vertical="center"/>
    </xf>
    <xf numFmtId="4" fontId="53" fillId="27" borderId="10" xfId="202" applyNumberFormat="1" applyFont="1" applyFill="1" applyBorder="1" applyAlignment="1">
      <alignment horizontal="center" vertical="center" wrapText="1"/>
    </xf>
    <xf numFmtId="49" fontId="44" fillId="28" borderId="10" xfId="204" applyNumberFormat="1" applyFont="1" applyFill="1" applyBorder="1" applyAlignment="1" applyProtection="1">
      <alignment vertical="center" wrapText="1"/>
    </xf>
    <xf numFmtId="166" fontId="44" fillId="28" borderId="10" xfId="201" applyNumberFormat="1" applyFont="1" applyFill="1" applyBorder="1" applyAlignment="1">
      <alignment horizontal="center" vertical="center" wrapText="1"/>
    </xf>
    <xf numFmtId="2" fontId="56" fillId="28" borderId="10" xfId="201" applyNumberFormat="1" applyFont="1" applyFill="1" applyBorder="1" applyAlignment="1">
      <alignment horizontal="center" vertical="center" wrapText="1"/>
    </xf>
    <xf numFmtId="2" fontId="44" fillId="28" borderId="10" xfId="201" applyNumberFormat="1" applyFont="1" applyFill="1" applyBorder="1" applyAlignment="1">
      <alignment horizontal="center" vertical="center" wrapText="1"/>
    </xf>
    <xf numFmtId="4" fontId="44" fillId="28" borderId="10" xfId="201" applyNumberFormat="1" applyFont="1" applyFill="1" applyBorder="1" applyAlignment="1">
      <alignment horizontal="center" vertical="center" wrapText="1"/>
    </xf>
    <xf numFmtId="0" fontId="43" fillId="0" borderId="0" xfId="204" applyFont="1" applyFill="1" applyAlignment="1">
      <alignment horizontal="center" vertical="center" wrapText="1"/>
    </xf>
    <xf numFmtId="0" fontId="43" fillId="26" borderId="0" xfId="204" applyFont="1" applyFill="1" applyAlignment="1">
      <alignment horizontal="center" vertical="center" wrapText="1"/>
    </xf>
    <xf numFmtId="49" fontId="28" fillId="0" borderId="10" xfId="203" applyNumberFormat="1" applyFont="1" applyFill="1" applyBorder="1" applyAlignment="1" applyProtection="1">
      <alignment vertical="center" wrapText="1"/>
      <protection locked="0"/>
    </xf>
    <xf numFmtId="0" fontId="32" fillId="0" borderId="10" xfId="341" applyFont="1" applyFill="1" applyBorder="1" applyAlignment="1">
      <alignment vertical="center" wrapText="1"/>
    </xf>
    <xf numFmtId="2" fontId="29" fillId="0" borderId="10" xfId="204" applyNumberFormat="1" applyFont="1" applyFill="1" applyBorder="1" applyAlignment="1" applyProtection="1">
      <alignment vertical="center" wrapText="1"/>
    </xf>
    <xf numFmtId="1" fontId="28" fillId="0" borderId="10" xfId="208" applyNumberFormat="1" applyFont="1" applyFill="1" applyBorder="1" applyAlignment="1">
      <alignment horizontal="center" vertical="center"/>
    </xf>
    <xf numFmtId="0" fontId="28" fillId="0" borderId="0" xfId="204" applyFont="1" applyFill="1" applyAlignment="1">
      <alignment horizontal="center" vertical="center" wrapText="1"/>
    </xf>
    <xf numFmtId="167" fontId="51" fillId="26" borderId="10" xfId="202" applyNumberFormat="1" applyFont="1" applyFill="1" applyBorder="1" applyAlignment="1">
      <alignment horizontal="center" vertical="center"/>
    </xf>
    <xf numFmtId="49" fontId="31" fillId="27" borderId="10" xfId="204" applyNumberFormat="1" applyFont="1" applyFill="1" applyBorder="1" applyAlignment="1" applyProtection="1">
      <alignment vertical="center" wrapText="1"/>
    </xf>
    <xf numFmtId="0" fontId="31" fillId="27" borderId="10" xfId="204" applyFont="1" applyFill="1" applyBorder="1" applyAlignment="1">
      <alignment vertical="center" wrapText="1"/>
    </xf>
    <xf numFmtId="0" fontId="52" fillId="27" borderId="10" xfId="204" applyFont="1" applyFill="1" applyBorder="1" applyAlignment="1">
      <alignment horizontal="center" vertical="center"/>
    </xf>
    <xf numFmtId="2" fontId="54" fillId="27" borderId="10" xfId="204" applyNumberFormat="1" applyFont="1" applyFill="1" applyBorder="1" applyAlignment="1">
      <alignment horizontal="center" vertical="center"/>
    </xf>
    <xf numFmtId="4" fontId="50" fillId="27" borderId="10" xfId="385" applyNumberFormat="1" applyFont="1" applyFill="1" applyBorder="1" applyAlignment="1">
      <alignment horizontal="center" vertical="center" wrapText="1"/>
    </xf>
    <xf numFmtId="4" fontId="50" fillId="27" borderId="10" xfId="204" applyNumberFormat="1" applyFont="1" applyFill="1" applyBorder="1" applyAlignment="1">
      <alignment horizontal="center" vertical="center" wrapText="1"/>
    </xf>
    <xf numFmtId="2" fontId="50" fillId="27" borderId="10" xfId="204" applyNumberFormat="1" applyFont="1" applyFill="1" applyBorder="1" applyAlignment="1">
      <alignment horizontal="center" vertical="center" wrapText="1"/>
    </xf>
    <xf numFmtId="2" fontId="50" fillId="27" borderId="10" xfId="204" applyNumberFormat="1" applyFont="1" applyFill="1" applyBorder="1" applyAlignment="1">
      <alignment vertical="center" wrapText="1"/>
    </xf>
    <xf numFmtId="0" fontId="44" fillId="30" borderId="10" xfId="341" applyFont="1" applyFill="1" applyBorder="1" applyAlignment="1">
      <alignment vertical="center" wrapText="1"/>
    </xf>
    <xf numFmtId="0" fontId="29" fillId="30" borderId="10" xfId="204" applyFont="1" applyFill="1" applyBorder="1" applyAlignment="1">
      <alignment horizontal="center" vertical="center" wrapText="1"/>
    </xf>
    <xf numFmtId="2" fontId="44" fillId="30" borderId="10" xfId="341" applyNumberFormat="1" applyFont="1" applyFill="1" applyBorder="1" applyAlignment="1">
      <alignment horizontal="center" vertical="center"/>
    </xf>
    <xf numFmtId="4" fontId="44" fillId="30" borderId="10" xfId="385" applyNumberFormat="1" applyFont="1" applyFill="1" applyBorder="1" applyAlignment="1">
      <alignment horizontal="center" vertical="center"/>
    </xf>
    <xf numFmtId="4" fontId="29" fillId="30" borderId="10" xfId="198" applyNumberFormat="1" applyFont="1" applyFill="1" applyBorder="1" applyAlignment="1" applyProtection="1">
      <alignment horizontal="center" vertical="center" wrapText="1"/>
    </xf>
    <xf numFmtId="3" fontId="28" fillId="0" borderId="10" xfId="193" applyNumberFormat="1" applyFont="1" applyFill="1" applyBorder="1" applyAlignment="1" applyProtection="1">
      <alignment horizontal="center" vertical="center" wrapText="1"/>
    </xf>
    <xf numFmtId="4" fontId="28" fillId="0" borderId="10" xfId="193" applyNumberFormat="1" applyFont="1" applyFill="1" applyBorder="1" applyAlignment="1" applyProtection="1">
      <alignment horizontal="center" vertical="center" wrapText="1"/>
    </xf>
    <xf numFmtId="4" fontId="44" fillId="30" borderId="10" xfId="341" applyNumberFormat="1" applyFont="1" applyFill="1" applyBorder="1" applyAlignment="1">
      <alignment horizontal="center" vertical="center"/>
    </xf>
    <xf numFmtId="0" fontId="44" fillId="28" borderId="10" xfId="341" applyFont="1" applyFill="1" applyBorder="1" applyAlignment="1">
      <alignment vertical="center" wrapText="1"/>
    </xf>
    <xf numFmtId="4" fontId="44" fillId="28" borderId="10" xfId="385" applyNumberFormat="1" applyFont="1" applyFill="1" applyBorder="1" applyAlignment="1">
      <alignment horizontal="center" vertical="center"/>
    </xf>
    <xf numFmtId="4" fontId="44" fillId="28" borderId="10" xfId="341" applyNumberFormat="1" applyFont="1" applyFill="1" applyBorder="1" applyAlignment="1">
      <alignment horizontal="center" vertical="center"/>
    </xf>
    <xf numFmtId="49" fontId="31" fillId="27" borderId="10" xfId="204" applyNumberFormat="1" applyFont="1" applyFill="1" applyBorder="1" applyAlignment="1">
      <alignment vertical="center" wrapText="1"/>
    </xf>
    <xf numFmtId="2" fontId="44" fillId="28" borderId="10" xfId="341" applyNumberFormat="1" applyFont="1" applyFill="1" applyBorder="1" applyAlignment="1">
      <alignment vertical="center"/>
    </xf>
    <xf numFmtId="2" fontId="50" fillId="30" borderId="10" xfId="204" applyNumberFormat="1" applyFont="1" applyFill="1" applyBorder="1" applyAlignment="1">
      <alignment vertical="center" wrapText="1"/>
    </xf>
    <xf numFmtId="2" fontId="50" fillId="29" borderId="10" xfId="204" applyNumberFormat="1" applyFont="1" applyFill="1" applyBorder="1" applyAlignment="1">
      <alignment vertical="center" wrapText="1"/>
    </xf>
    <xf numFmtId="49" fontId="44" fillId="28" borderId="10" xfId="341" applyNumberFormat="1" applyFont="1" applyFill="1" applyBorder="1" applyAlignment="1">
      <alignment vertical="center" wrapText="1"/>
    </xf>
    <xf numFmtId="0" fontId="28" fillId="28" borderId="10" xfId="202" applyFont="1" applyFill="1" applyBorder="1" applyAlignment="1">
      <alignment vertical="center" wrapText="1"/>
    </xf>
    <xf numFmtId="0" fontId="31" fillId="26" borderId="10" xfId="204" applyFont="1" applyFill="1" applyBorder="1" applyAlignment="1">
      <alignment horizontal="center" vertical="center"/>
    </xf>
    <xf numFmtId="167" fontId="51" fillId="26" borderId="10" xfId="204" applyNumberFormat="1" applyFont="1" applyFill="1" applyBorder="1" applyAlignment="1">
      <alignment horizontal="center" vertical="center"/>
    </xf>
    <xf numFmtId="4" fontId="31" fillId="26" borderId="10" xfId="385" applyNumberFormat="1" applyFont="1" applyFill="1" applyBorder="1" applyAlignment="1">
      <alignment horizontal="center" vertical="center"/>
    </xf>
    <xf numFmtId="4" fontId="31" fillId="26" borderId="10" xfId="204" applyNumberFormat="1" applyFont="1" applyFill="1" applyBorder="1" applyAlignment="1">
      <alignment horizontal="center" vertical="center"/>
    </xf>
    <xf numFmtId="2" fontId="31" fillId="26" borderId="10" xfId="204" applyNumberFormat="1" applyFont="1" applyFill="1" applyBorder="1" applyAlignment="1">
      <alignment vertical="center"/>
    </xf>
    <xf numFmtId="49" fontId="44" fillId="27" borderId="10" xfId="204" applyNumberFormat="1" applyFont="1" applyFill="1" applyBorder="1" applyAlignment="1" applyProtection="1">
      <alignment vertical="center" wrapText="1"/>
    </xf>
    <xf numFmtId="0" fontId="30" fillId="31" borderId="10" xfId="204" applyFont="1" applyFill="1" applyBorder="1" applyAlignment="1">
      <alignment vertical="center" wrapText="1"/>
    </xf>
    <xf numFmtId="0" fontId="47" fillId="31" borderId="10" xfId="204" applyFont="1" applyFill="1" applyBorder="1" applyAlignment="1">
      <alignment horizontal="center" vertical="center"/>
    </xf>
    <xf numFmtId="2" fontId="60" fillId="31" borderId="10" xfId="204" applyNumberFormat="1" applyFont="1" applyFill="1" applyBorder="1" applyAlignment="1">
      <alignment horizontal="center" vertical="center"/>
    </xf>
    <xf numFmtId="4" fontId="30" fillId="27" borderId="10" xfId="385" applyNumberFormat="1" applyFont="1" applyFill="1" applyBorder="1" applyAlignment="1">
      <alignment horizontal="center" vertical="center"/>
    </xf>
    <xf numFmtId="4" fontId="47" fillId="27" borderId="10" xfId="204" applyNumberFormat="1" applyFont="1" applyFill="1" applyBorder="1" applyAlignment="1">
      <alignment horizontal="center" vertical="center"/>
    </xf>
    <xf numFmtId="2" fontId="29" fillId="31" borderId="10" xfId="202" applyNumberFormat="1" applyFont="1" applyFill="1" applyBorder="1" applyAlignment="1" applyProtection="1">
      <alignment vertical="center" wrapText="1"/>
    </xf>
    <xf numFmtId="0" fontId="44" fillId="30" borderId="10" xfId="204" applyFont="1" applyFill="1" applyBorder="1" applyAlignment="1" applyProtection="1">
      <alignment vertical="center" wrapText="1"/>
    </xf>
    <xf numFmtId="0" fontId="44" fillId="30" borderId="10" xfId="204" applyFont="1" applyFill="1" applyBorder="1" applyAlignment="1" applyProtection="1">
      <alignment horizontal="center" vertical="center" wrapText="1"/>
    </xf>
    <xf numFmtId="2" fontId="55" fillId="30" borderId="10" xfId="204" applyNumberFormat="1" applyFont="1" applyFill="1" applyBorder="1" applyAlignment="1">
      <alignment horizontal="center" vertical="center" wrapText="1"/>
    </xf>
    <xf numFmtId="4" fontId="44" fillId="28" borderId="10" xfId="204" applyNumberFormat="1" applyFont="1" applyFill="1" applyBorder="1" applyAlignment="1" applyProtection="1">
      <alignment horizontal="center" vertical="center" wrapText="1"/>
    </xf>
    <xf numFmtId="0" fontId="28" fillId="0" borderId="10" xfId="203" applyFont="1" applyFill="1" applyBorder="1" applyAlignment="1" applyProtection="1">
      <alignment vertical="center" wrapText="1"/>
    </xf>
    <xf numFmtId="2" fontId="55" fillId="0" borderId="10" xfId="308" applyNumberFormat="1" applyFont="1" applyFill="1" applyBorder="1" applyAlignment="1">
      <alignment horizontal="center" vertical="center" wrapText="1"/>
    </xf>
    <xf numFmtId="1" fontId="28" fillId="0" borderId="10" xfId="188" applyNumberFormat="1" applyFont="1" applyFill="1" applyBorder="1" applyAlignment="1" applyProtection="1">
      <alignment horizontal="center" vertical="center"/>
    </xf>
    <xf numFmtId="0" fontId="28" fillId="0" borderId="10" xfId="196" applyFont="1" applyFill="1" applyBorder="1" applyAlignment="1" applyProtection="1">
      <alignment horizontal="center" vertical="center" wrapText="1"/>
    </xf>
    <xf numFmtId="2" fontId="55" fillId="24" borderId="10" xfId="308" applyNumberFormat="1" applyFont="1" applyFill="1" applyBorder="1" applyAlignment="1">
      <alignment horizontal="center" vertical="center" wrapText="1"/>
    </xf>
    <xf numFmtId="164" fontId="31" fillId="26" borderId="10" xfId="385" applyFont="1" applyFill="1" applyBorder="1" applyAlignment="1">
      <alignment horizontal="center" vertical="center"/>
    </xf>
    <xf numFmtId="49" fontId="28" fillId="0" borderId="10" xfId="198" applyNumberFormat="1" applyFont="1" applyFill="1" applyBorder="1" applyAlignment="1" applyProtection="1">
      <alignment vertical="center" wrapText="1"/>
    </xf>
    <xf numFmtId="0" fontId="28" fillId="0" borderId="10" xfId="191" applyFont="1" applyFill="1" applyBorder="1" applyAlignment="1">
      <alignment vertical="center" wrapText="1"/>
    </xf>
    <xf numFmtId="2" fontId="28" fillId="0" borderId="10" xfId="308" applyNumberFormat="1" applyFont="1" applyFill="1" applyBorder="1" applyAlignment="1">
      <alignment horizontal="center" vertical="center"/>
    </xf>
    <xf numFmtId="1" fontId="28" fillId="0" borderId="10" xfId="308" applyNumberFormat="1" applyFont="1" applyFill="1" applyBorder="1" applyAlignment="1">
      <alignment horizontal="center" vertical="center"/>
    </xf>
    <xf numFmtId="4" fontId="30" fillId="27" borderId="10" xfId="385" applyNumberFormat="1" applyFont="1" applyFill="1" applyBorder="1" applyAlignment="1">
      <alignment horizontal="center" vertical="center" wrapText="1"/>
    </xf>
    <xf numFmtId="49" fontId="28" fillId="0" borderId="10" xfId="204" applyNumberFormat="1" applyFont="1" applyFill="1" applyBorder="1" applyAlignment="1">
      <alignment vertical="center"/>
    </xf>
    <xf numFmtId="0" fontId="32" fillId="0" borderId="10" xfId="341" applyFont="1" applyFill="1" applyBorder="1" applyAlignment="1">
      <alignment vertical="center"/>
    </xf>
    <xf numFmtId="4" fontId="55" fillId="0" borderId="10" xfId="204" applyNumberFormat="1" applyFont="1" applyFill="1" applyBorder="1" applyAlignment="1" applyProtection="1">
      <alignment horizontal="center" vertical="center" wrapText="1"/>
    </xf>
    <xf numFmtId="49" fontId="28" fillId="0" borderId="10" xfId="204" applyNumberFormat="1" applyFont="1" applyFill="1" applyBorder="1" applyAlignment="1">
      <alignment horizontal="center" vertical="center" wrapText="1"/>
    </xf>
    <xf numFmtId="0" fontId="31" fillId="26" borderId="12" xfId="204" applyFont="1" applyFill="1" applyBorder="1" applyAlignment="1">
      <alignment vertical="center"/>
    </xf>
    <xf numFmtId="167" fontId="51" fillId="26" borderId="12" xfId="204" applyNumberFormat="1" applyFont="1" applyFill="1" applyBorder="1" applyAlignment="1">
      <alignment horizontal="center" vertical="center"/>
    </xf>
    <xf numFmtId="4" fontId="31" fillId="26" borderId="12" xfId="204" applyNumberFormat="1" applyFont="1" applyFill="1" applyBorder="1" applyAlignment="1">
      <alignment horizontal="center" vertical="center"/>
    </xf>
    <xf numFmtId="2" fontId="31" fillId="26" borderId="12" xfId="204" applyNumberFormat="1" applyFont="1" applyFill="1" applyBorder="1" applyAlignment="1">
      <alignment vertical="center"/>
    </xf>
    <xf numFmtId="2" fontId="28" fillId="0" borderId="0" xfId="202" applyNumberFormat="1" applyFont="1" applyFill="1" applyAlignment="1">
      <alignment horizontal="center" vertical="center" wrapText="1"/>
    </xf>
    <xf numFmtId="0" fontId="57" fillId="24" borderId="0" xfId="202" applyFont="1" applyFill="1" applyBorder="1" applyAlignment="1">
      <alignment horizontal="center" vertical="center" wrapText="1"/>
    </xf>
    <xf numFmtId="0" fontId="57" fillId="0" borderId="0" xfId="202" applyFont="1" applyFill="1" applyBorder="1" applyAlignment="1">
      <alignment horizontal="center" vertical="center" wrapText="1"/>
    </xf>
    <xf numFmtId="2" fontId="28" fillId="0" borderId="10" xfId="189" applyNumberFormat="1" applyFont="1" applyFill="1" applyBorder="1" applyAlignment="1">
      <alignment horizontal="center" vertical="center" wrapText="1"/>
    </xf>
    <xf numFmtId="49" fontId="28" fillId="0" borderId="10" xfId="205" applyNumberFormat="1" applyFont="1" applyFill="1" applyBorder="1" applyAlignment="1" applyProtection="1">
      <alignment vertical="center" wrapText="1"/>
    </xf>
    <xf numFmtId="0" fontId="28" fillId="29" borderId="0" xfId="202" applyFont="1" applyFill="1" applyAlignment="1">
      <alignment horizontal="center" vertical="center" wrapText="1"/>
    </xf>
    <xf numFmtId="2" fontId="28" fillId="0" borderId="10" xfId="202" applyNumberFormat="1" applyFont="1" applyFill="1" applyBorder="1" applyAlignment="1" applyProtection="1">
      <alignment vertical="center" wrapText="1"/>
    </xf>
    <xf numFmtId="2" fontId="28" fillId="29" borderId="10" xfId="197" applyNumberFormat="1" applyFont="1" applyFill="1" applyBorder="1" applyAlignment="1" applyProtection="1">
      <alignment vertical="center" wrapText="1"/>
      <protection locked="0"/>
    </xf>
    <xf numFmtId="0" fontId="28" fillId="29" borderId="10" xfId="204" applyFont="1" applyFill="1" applyBorder="1" applyAlignment="1" applyProtection="1">
      <alignment vertical="center" wrapText="1"/>
      <protection locked="0"/>
    </xf>
    <xf numFmtId="49" fontId="28" fillId="29" borderId="10" xfId="204" applyNumberFormat="1" applyFont="1" applyFill="1" applyBorder="1" applyAlignment="1" applyProtection="1">
      <alignment vertical="center" wrapText="1"/>
      <protection locked="0"/>
    </xf>
    <xf numFmtId="2" fontId="62" fillId="30" borderId="10" xfId="202" applyNumberFormat="1" applyFont="1" applyFill="1" applyBorder="1" applyAlignment="1" applyProtection="1">
      <alignment horizontal="right" vertical="center" wrapText="1"/>
      <protection locked="0"/>
    </xf>
    <xf numFmtId="2" fontId="28" fillId="29" borderId="10" xfId="204" applyNumberFormat="1" applyFont="1" applyFill="1" applyBorder="1" applyAlignment="1" applyProtection="1">
      <alignment horizontal="center" vertical="center" wrapText="1"/>
    </xf>
    <xf numFmtId="4" fontId="55" fillId="0" borderId="10" xfId="341" applyNumberFormat="1" applyFont="1" applyFill="1" applyBorder="1" applyAlignment="1">
      <alignment horizontal="center" vertical="center"/>
    </xf>
    <xf numFmtId="2" fontId="56" fillId="30" borderId="10" xfId="341" applyNumberFormat="1" applyFont="1" applyFill="1" applyBorder="1" applyAlignment="1">
      <alignment horizontal="center" vertical="center"/>
    </xf>
    <xf numFmtId="2" fontId="56" fillId="28" borderId="10" xfId="341" applyNumberFormat="1" applyFont="1" applyFill="1" applyBorder="1" applyAlignment="1">
      <alignment horizontal="center" vertical="center"/>
    </xf>
    <xf numFmtId="2" fontId="56" fillId="27" borderId="12" xfId="204" applyNumberFormat="1" applyFont="1" applyFill="1" applyBorder="1" applyAlignment="1">
      <alignment horizontal="center" vertical="center" wrapText="1"/>
    </xf>
    <xf numFmtId="49" fontId="30" fillId="27" borderId="10" xfId="202" applyNumberFormat="1" applyFont="1" applyFill="1" applyBorder="1" applyAlignment="1" applyProtection="1">
      <alignment vertical="center" wrapText="1"/>
    </xf>
    <xf numFmtId="0" fontId="63" fillId="0" borderId="10" xfId="202" applyFont="1" applyFill="1" applyBorder="1" applyAlignment="1">
      <alignment horizontal="center" vertical="center" wrapText="1"/>
    </xf>
    <xf numFmtId="2" fontId="64" fillId="0" borderId="10" xfId="202" applyNumberFormat="1" applyFont="1" applyFill="1" applyBorder="1" applyAlignment="1">
      <alignment horizontal="center" vertical="center"/>
    </xf>
    <xf numFmtId="4" fontId="63" fillId="0" borderId="10" xfId="202" applyNumberFormat="1" applyFont="1" applyFill="1" applyBorder="1" applyAlignment="1">
      <alignment horizontal="center" vertical="center" wrapText="1"/>
    </xf>
    <xf numFmtId="4" fontId="63" fillId="0" borderId="10" xfId="202" applyNumberFormat="1" applyFont="1" applyFill="1" applyBorder="1" applyAlignment="1">
      <alignment vertical="center" wrapText="1"/>
    </xf>
    <xf numFmtId="0" fontId="63" fillId="0" borderId="0" xfId="202" applyFont="1" applyFill="1" applyAlignment="1">
      <alignment horizontal="center" vertical="center" wrapText="1"/>
    </xf>
    <xf numFmtId="0" fontId="63" fillId="0" borderId="0" xfId="202" applyFont="1" applyFill="1" applyBorder="1" applyAlignment="1">
      <alignment vertical="center"/>
    </xf>
    <xf numFmtId="0" fontId="63" fillId="0" borderId="0" xfId="202" applyFont="1" applyFill="1" applyBorder="1" applyAlignment="1">
      <alignment horizontal="center" vertical="center" wrapText="1"/>
    </xf>
    <xf numFmtId="2" fontId="64" fillId="0" borderId="0" xfId="202" applyNumberFormat="1" applyFont="1" applyFill="1" applyBorder="1" applyAlignment="1">
      <alignment horizontal="center" vertical="center"/>
    </xf>
    <xf numFmtId="4" fontId="63" fillId="0" borderId="0" xfId="202" applyNumberFormat="1" applyFont="1" applyFill="1" applyBorder="1" applyAlignment="1">
      <alignment horizontal="center" vertical="center" wrapText="1"/>
    </xf>
    <xf numFmtId="4" fontId="63" fillId="0" borderId="0" xfId="202" applyNumberFormat="1" applyFont="1" applyFill="1" applyBorder="1" applyAlignment="1">
      <alignment vertical="center" wrapText="1"/>
    </xf>
    <xf numFmtId="49" fontId="65" fillId="0" borderId="10" xfId="202" applyNumberFormat="1" applyFont="1" applyFill="1" applyBorder="1" applyAlignment="1">
      <alignment horizontal="center" vertical="top" wrapText="1"/>
    </xf>
    <xf numFmtId="2" fontId="55" fillId="0" borderId="10" xfId="204" applyNumberFormat="1" applyFont="1" applyFill="1" applyBorder="1" applyAlignment="1" applyProtection="1">
      <alignment horizontal="center" vertical="center" wrapText="1"/>
    </xf>
    <xf numFmtId="2" fontId="65" fillId="0" borderId="10" xfId="202" applyNumberFormat="1" applyFont="1" applyFill="1" applyBorder="1" applyAlignment="1">
      <alignment horizontal="center" vertical="top" wrapText="1"/>
    </xf>
    <xf numFmtId="49" fontId="30" fillId="0" borderId="10" xfId="202" applyNumberFormat="1" applyFont="1" applyFill="1" applyBorder="1" applyAlignment="1" applyProtection="1">
      <alignment vertical="center" wrapText="1"/>
    </xf>
    <xf numFmtId="2" fontId="34" fillId="0" borderId="10" xfId="204" applyNumberFormat="1" applyFont="1" applyFill="1" applyBorder="1" applyAlignment="1" applyProtection="1">
      <alignment horizontal="center" vertical="center" wrapText="1"/>
    </xf>
    <xf numFmtId="2" fontId="55" fillId="0" borderId="10" xfId="195" applyNumberFormat="1" applyFont="1" applyFill="1" applyBorder="1" applyAlignment="1">
      <alignment horizontal="center" vertical="center"/>
    </xf>
    <xf numFmtId="2" fontId="58" fillId="0" borderId="10" xfId="202" applyNumberFormat="1" applyFont="1" applyFill="1" applyBorder="1" applyAlignment="1">
      <alignment horizontal="center" vertical="top" wrapText="1"/>
    </xf>
    <xf numFmtId="2" fontId="34" fillId="0" borderId="10" xfId="195" applyNumberFormat="1" applyFont="1" applyFill="1" applyBorder="1" applyAlignment="1">
      <alignment horizontal="center" vertical="center"/>
    </xf>
    <xf numFmtId="49" fontId="58" fillId="0" borderId="10" xfId="202" applyNumberFormat="1" applyFont="1" applyFill="1" applyBorder="1" applyAlignment="1">
      <alignment horizontal="center" vertical="top" wrapText="1"/>
    </xf>
    <xf numFmtId="2" fontId="55" fillId="0" borderId="10" xfId="204" applyNumberFormat="1" applyFont="1" applyFill="1" applyBorder="1" applyAlignment="1">
      <alignment horizontal="center" vertical="center"/>
    </xf>
    <xf numFmtId="166" fontId="58" fillId="0" borderId="10" xfId="202" applyNumberFormat="1" applyFont="1" applyFill="1" applyBorder="1" applyAlignment="1">
      <alignment horizontal="center" vertical="top" wrapText="1"/>
    </xf>
    <xf numFmtId="2" fontId="66" fillId="0" borderId="10" xfId="202" applyNumberFormat="1" applyFont="1" applyFill="1" applyBorder="1" applyAlignment="1" applyProtection="1">
      <alignment horizontal="center" vertical="center" wrapText="1"/>
    </xf>
    <xf numFmtId="2" fontId="30" fillId="29" borderId="10" xfId="202" applyNumberFormat="1" applyFont="1" applyFill="1" applyBorder="1" applyAlignment="1" applyProtection="1">
      <alignment horizontal="center" vertical="center" wrapText="1"/>
    </xf>
    <xf numFmtId="2" fontId="30" fillId="0" borderId="10" xfId="202" applyNumberFormat="1" applyFont="1" applyFill="1" applyBorder="1" applyAlignment="1" applyProtection="1">
      <alignment horizontal="center" vertical="center" wrapText="1"/>
    </xf>
    <xf numFmtId="49" fontId="30" fillId="0" borderId="10" xfId="202" applyNumberFormat="1" applyFont="1" applyFill="1" applyBorder="1" applyAlignment="1">
      <alignment horizontal="center" vertical="top" wrapText="1"/>
    </xf>
    <xf numFmtId="2" fontId="30" fillId="0" borderId="10" xfId="202" applyNumberFormat="1" applyFont="1" applyFill="1" applyBorder="1" applyAlignment="1">
      <alignment horizontal="center" vertical="top" wrapText="1"/>
    </xf>
    <xf numFmtId="166" fontId="30" fillId="0" borderId="10" xfId="202" applyNumberFormat="1" applyFont="1" applyFill="1" applyBorder="1" applyAlignment="1">
      <alignment horizontal="center" vertical="top" wrapText="1"/>
    </xf>
    <xf numFmtId="2" fontId="55" fillId="27" borderId="10" xfId="206" applyNumberFormat="1" applyFont="1" applyFill="1" applyBorder="1" applyAlignment="1">
      <alignment horizontal="center" vertical="center" wrapText="1"/>
    </xf>
    <xf numFmtId="4" fontId="44" fillId="27" borderId="10" xfId="206" applyNumberFormat="1" applyFont="1" applyFill="1" applyBorder="1" applyAlignment="1">
      <alignment horizontal="center" vertical="center" wrapText="1"/>
    </xf>
    <xf numFmtId="2" fontId="45" fillId="27" borderId="10" xfId="206" applyNumberFormat="1" applyFont="1" applyFill="1" applyBorder="1" applyAlignment="1">
      <alignment horizontal="center" vertical="center" wrapText="1"/>
    </xf>
    <xf numFmtId="0" fontId="45" fillId="24" borderId="0" xfId="206" applyFont="1" applyFill="1" applyAlignment="1">
      <alignment horizontal="center" vertical="center" wrapText="1"/>
    </xf>
    <xf numFmtId="0" fontId="45" fillId="27" borderId="0" xfId="206" applyFont="1" applyFill="1" applyAlignment="1">
      <alignment horizontal="center" vertical="center" wrapText="1"/>
    </xf>
    <xf numFmtId="2" fontId="59" fillId="28" borderId="10" xfId="206" applyNumberFormat="1" applyFont="1" applyFill="1" applyBorder="1" applyAlignment="1" applyProtection="1">
      <alignment horizontal="center" vertical="center" wrapText="1"/>
    </xf>
    <xf numFmtId="4" fontId="44" fillId="28" borderId="10" xfId="206" applyNumberFormat="1" applyFont="1" applyFill="1" applyBorder="1" applyAlignment="1" applyProtection="1">
      <alignment horizontal="center" vertical="center" wrapText="1"/>
    </xf>
    <xf numFmtId="2" fontId="45" fillId="28" borderId="10" xfId="206" applyNumberFormat="1" applyFont="1" applyFill="1" applyBorder="1" applyAlignment="1">
      <alignment horizontal="center" vertical="top" wrapText="1"/>
    </xf>
    <xf numFmtId="0" fontId="45" fillId="0" borderId="0" xfId="206" applyFont="1" applyFill="1" applyAlignment="1">
      <alignment horizontal="center" vertical="center" wrapText="1"/>
    </xf>
    <xf numFmtId="0" fontId="28" fillId="0" borderId="0" xfId="206" applyFont="1" applyFill="1" applyAlignment="1">
      <alignment horizontal="center" vertical="center" wrapText="1"/>
    </xf>
    <xf numFmtId="2" fontId="34" fillId="0" borderId="10" xfId="376" applyNumberFormat="1" applyFont="1" applyFill="1" applyBorder="1" applyAlignment="1">
      <alignment horizontal="center" vertical="center"/>
    </xf>
    <xf numFmtId="49" fontId="44" fillId="27" borderId="13" xfId="202" applyNumberFormat="1" applyFont="1" applyFill="1" applyBorder="1" applyAlignment="1" applyProtection="1">
      <alignment vertical="center" wrapText="1"/>
    </xf>
    <xf numFmtId="166" fontId="44" fillId="28" borderId="13" xfId="201" applyNumberFormat="1" applyFont="1" applyFill="1" applyBorder="1" applyAlignment="1">
      <alignment vertical="center" wrapText="1"/>
    </xf>
    <xf numFmtId="0" fontId="30" fillId="0" borderId="13" xfId="192" applyFont="1" applyFill="1" applyBorder="1" applyAlignment="1" applyProtection="1">
      <alignment vertical="center" wrapText="1"/>
    </xf>
    <xf numFmtId="0" fontId="28" fillId="0" borderId="13" xfId="341" applyFont="1" applyFill="1" applyBorder="1" applyAlignment="1">
      <alignment horizontal="left" vertical="center" wrapText="1"/>
    </xf>
    <xf numFmtId="0" fontId="28" fillId="0" borderId="13" xfId="341" applyFont="1" applyFill="1" applyBorder="1" applyAlignment="1">
      <alignment vertical="center" wrapText="1"/>
    </xf>
    <xf numFmtId="0" fontId="30" fillId="0" borderId="13" xfId="341" applyFont="1" applyFill="1" applyBorder="1" applyAlignment="1">
      <alignment vertical="center"/>
    </xf>
    <xf numFmtId="0" fontId="28" fillId="0" borderId="13" xfId="376" applyFont="1" applyFill="1" applyBorder="1" applyAlignment="1">
      <alignment horizontal="left" vertical="center" wrapText="1"/>
    </xf>
    <xf numFmtId="49" fontId="44" fillId="27" borderId="13" xfId="206" applyNumberFormat="1" applyFont="1" applyFill="1" applyBorder="1" applyAlignment="1" applyProtection="1">
      <alignment vertical="center" wrapText="1"/>
    </xf>
    <xf numFmtId="49" fontId="44" fillId="27" borderId="13" xfId="205" applyNumberFormat="1" applyFont="1" applyFill="1" applyBorder="1" applyAlignment="1" applyProtection="1">
      <alignment vertical="center" wrapText="1"/>
    </xf>
    <xf numFmtId="166" fontId="44" fillId="28" borderId="13" xfId="205" applyNumberFormat="1" applyFont="1" applyFill="1" applyBorder="1" applyAlignment="1" applyProtection="1">
      <alignment vertical="center" wrapText="1"/>
    </xf>
    <xf numFmtId="166" fontId="44" fillId="28" borderId="13" xfId="205" applyNumberFormat="1" applyFont="1" applyFill="1" applyBorder="1" applyAlignment="1">
      <alignment vertical="center" wrapText="1"/>
    </xf>
    <xf numFmtId="166" fontId="28" fillId="0" borderId="13" xfId="205" applyNumberFormat="1" applyFont="1" applyFill="1" applyBorder="1" applyAlignment="1">
      <alignment vertical="center" wrapText="1"/>
    </xf>
    <xf numFmtId="49" fontId="44" fillId="27" borderId="12" xfId="202" applyNumberFormat="1" applyFont="1" applyFill="1" applyBorder="1" applyAlignment="1" applyProtection="1">
      <alignment vertical="center" wrapText="1"/>
    </xf>
    <xf numFmtId="49" fontId="44" fillId="27" borderId="16" xfId="202" applyNumberFormat="1" applyFont="1" applyFill="1" applyBorder="1" applyAlignment="1" applyProtection="1">
      <alignment vertical="center" wrapText="1"/>
    </xf>
    <xf numFmtId="2" fontId="45" fillId="27" borderId="12" xfId="202" applyNumberFormat="1" applyFont="1" applyFill="1" applyBorder="1" applyAlignment="1">
      <alignment horizontal="center" vertical="center" wrapText="1"/>
    </xf>
    <xf numFmtId="166" fontId="28" fillId="0" borderId="10" xfId="197" applyNumberFormat="1" applyFont="1" applyFill="1" applyBorder="1" applyAlignment="1">
      <alignment vertical="center" wrapText="1"/>
    </xf>
    <xf numFmtId="4" fontId="44" fillId="28" borderId="10" xfId="205" applyNumberFormat="1" applyFont="1" applyFill="1" applyBorder="1" applyAlignment="1" applyProtection="1">
      <alignment horizontal="center" vertical="center" wrapText="1"/>
      <protection locked="0"/>
    </xf>
    <xf numFmtId="49" fontId="30" fillId="27" borderId="10" xfId="204" applyNumberFormat="1" applyFont="1" applyFill="1" applyBorder="1" applyAlignment="1" applyProtection="1">
      <alignment vertical="center" wrapText="1"/>
    </xf>
    <xf numFmtId="2" fontId="28" fillId="24" borderId="0" xfId="202" applyNumberFormat="1" applyFont="1" applyFill="1" applyAlignment="1">
      <alignment horizontal="center" vertical="center" wrapText="1"/>
    </xf>
    <xf numFmtId="1" fontId="28" fillId="0" borderId="10" xfId="191" applyNumberFormat="1" applyFont="1" applyFill="1" applyBorder="1" applyAlignment="1" applyProtection="1">
      <alignment horizontal="center" vertical="center"/>
      <protection locked="0"/>
    </xf>
    <xf numFmtId="4" fontId="28" fillId="26" borderId="10" xfId="204" applyNumberFormat="1" applyFont="1" applyFill="1" applyBorder="1" applyAlignment="1">
      <alignment horizontal="center" vertical="center"/>
    </xf>
    <xf numFmtId="166" fontId="45" fillId="27" borderId="10" xfId="202" applyNumberFormat="1" applyFont="1" applyFill="1" applyBorder="1" applyAlignment="1">
      <alignment horizontal="center" vertical="center"/>
    </xf>
    <xf numFmtId="166" fontId="28" fillId="28" borderId="10" xfId="202" applyNumberFormat="1" applyFont="1" applyFill="1" applyBorder="1" applyAlignment="1">
      <alignment horizontal="center" vertical="center"/>
    </xf>
    <xf numFmtId="166" fontId="30" fillId="0" borderId="10" xfId="202" applyNumberFormat="1" applyFont="1" applyFill="1" applyBorder="1" applyAlignment="1" applyProtection="1">
      <alignment horizontal="center" vertical="center" wrapText="1"/>
    </xf>
    <xf numFmtId="166" fontId="34" fillId="0" borderId="10" xfId="204" applyNumberFormat="1" applyFont="1" applyFill="1" applyBorder="1" applyAlignment="1" applyProtection="1">
      <alignment horizontal="center" vertical="center" wrapText="1"/>
    </xf>
    <xf numFmtId="166" fontId="44" fillId="28" borderId="10" xfId="202" applyNumberFormat="1" applyFont="1" applyFill="1" applyBorder="1" applyAlignment="1" applyProtection="1">
      <alignment horizontal="center" vertical="center" wrapText="1"/>
    </xf>
    <xf numFmtId="166" fontId="58" fillId="0" borderId="10" xfId="195" applyNumberFormat="1" applyFont="1" applyFill="1" applyBorder="1" applyAlignment="1">
      <alignment horizontal="center" vertical="center" wrapText="1"/>
    </xf>
    <xf numFmtId="166" fontId="45" fillId="27" borderId="10" xfId="206" applyNumberFormat="1" applyFont="1" applyFill="1" applyBorder="1" applyAlignment="1">
      <alignment horizontal="center" vertical="center"/>
    </xf>
    <xf numFmtId="166" fontId="44" fillId="28" borderId="10" xfId="206" applyNumberFormat="1" applyFont="1" applyFill="1" applyBorder="1" applyAlignment="1" applyProtection="1">
      <alignment horizontal="center" vertical="center" wrapText="1"/>
    </xf>
    <xf numFmtId="166" fontId="45" fillId="27" borderId="10" xfId="205" applyNumberFormat="1" applyFont="1" applyFill="1" applyBorder="1" applyAlignment="1">
      <alignment horizontal="center" vertical="center"/>
    </xf>
    <xf numFmtId="166" fontId="44" fillId="28" borderId="10" xfId="205" applyNumberFormat="1" applyFont="1" applyFill="1" applyBorder="1" applyAlignment="1">
      <alignment horizontal="center" vertical="center"/>
    </xf>
    <xf numFmtId="0" fontId="44" fillId="28" borderId="10" xfId="189" applyFont="1" applyFill="1" applyBorder="1" applyAlignment="1">
      <alignment horizontal="center" vertical="center"/>
    </xf>
    <xf numFmtId="0" fontId="28" fillId="0" borderId="10" xfId="207" applyFont="1" applyFill="1" applyBorder="1" applyAlignment="1">
      <alignment horizontal="center" vertical="center"/>
    </xf>
    <xf numFmtId="168" fontId="30" fillId="0" borderId="0" xfId="202" applyNumberFormat="1" applyFont="1" applyFill="1" applyBorder="1" applyAlignment="1">
      <alignment horizontal="center" vertical="center" wrapText="1"/>
    </xf>
    <xf numFmtId="4" fontId="55" fillId="29" borderId="10" xfId="204" applyNumberFormat="1" applyFont="1" applyFill="1" applyBorder="1" applyAlignment="1" applyProtection="1">
      <alignment horizontal="center" vertical="center" wrapText="1"/>
    </xf>
    <xf numFmtId="172" fontId="28" fillId="0" borderId="0" xfId="202" applyNumberFormat="1" applyFont="1" applyFill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/>
    </xf>
    <xf numFmtId="49" fontId="34" fillId="29" borderId="10" xfId="204" applyNumberFormat="1" applyFont="1" applyFill="1" applyBorder="1" applyAlignment="1" applyProtection="1">
      <alignment vertical="center" wrapText="1"/>
      <protection locked="0"/>
    </xf>
    <xf numFmtId="165" fontId="55" fillId="0" borderId="10" xfId="198" applyNumberFormat="1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>
      <alignment horizontal="center" vertical="center"/>
    </xf>
    <xf numFmtId="165" fontId="55" fillId="0" borderId="10" xfId="0" applyNumberFormat="1" applyFont="1" applyFill="1" applyBorder="1" applyAlignment="1">
      <alignment horizontal="center" vertical="center"/>
    </xf>
    <xf numFmtId="2" fontId="28" fillId="29" borderId="10" xfId="198" applyNumberFormat="1" applyFont="1" applyFill="1" applyBorder="1" applyAlignment="1" applyProtection="1">
      <alignment horizontal="center" vertical="center"/>
      <protection locked="0"/>
    </xf>
    <xf numFmtId="0" fontId="28" fillId="29" borderId="10" xfId="338" applyFont="1" applyFill="1" applyBorder="1" applyAlignment="1" applyProtection="1">
      <alignment vertical="center" wrapText="1"/>
      <protection locked="0"/>
    </xf>
    <xf numFmtId="0" fontId="28" fillId="0" borderId="10" xfId="342" applyFont="1" applyFill="1" applyBorder="1" applyAlignment="1">
      <alignment horizontal="center" vertical="center"/>
    </xf>
    <xf numFmtId="3" fontId="44" fillId="28" borderId="10" xfId="201" applyNumberFormat="1" applyFont="1" applyFill="1" applyBorder="1" applyAlignment="1">
      <alignment horizontal="center" vertical="center" wrapText="1"/>
    </xf>
    <xf numFmtId="2" fontId="28" fillId="0" borderId="10" xfId="340" applyNumberFormat="1" applyFont="1" applyFill="1" applyBorder="1" applyAlignment="1" applyProtection="1">
      <alignment horizontal="center" vertical="center" wrapText="1"/>
    </xf>
    <xf numFmtId="2" fontId="55" fillId="29" borderId="10" xfId="0" applyNumberFormat="1" applyFont="1" applyFill="1" applyBorder="1" applyAlignment="1">
      <alignment horizontal="center" vertical="center"/>
    </xf>
    <xf numFmtId="3" fontId="28" fillId="29" borderId="10" xfId="193" applyNumberFormat="1" applyFont="1" applyFill="1" applyBorder="1" applyAlignment="1" applyProtection="1">
      <alignment horizontal="center" vertical="center" wrapText="1"/>
    </xf>
    <xf numFmtId="4" fontId="28" fillId="29" borderId="10" xfId="193" applyNumberFormat="1" applyFont="1" applyFill="1" applyBorder="1" applyAlignment="1" applyProtection="1">
      <alignment horizontal="center" vertical="center" wrapText="1"/>
    </xf>
    <xf numFmtId="49" fontId="44" fillId="28" borderId="10" xfId="204" applyNumberFormat="1" applyFont="1" applyFill="1" applyBorder="1" applyAlignment="1" applyProtection="1">
      <alignment horizontal="left" vertical="center" wrapText="1"/>
    </xf>
    <xf numFmtId="0" fontId="44" fillId="28" borderId="10" xfId="0" applyFont="1" applyFill="1" applyBorder="1" applyAlignment="1">
      <alignment vertical="center" wrapText="1"/>
    </xf>
    <xf numFmtId="0" fontId="69" fillId="28" borderId="10" xfId="0" applyFont="1" applyFill="1" applyBorder="1" applyAlignment="1">
      <alignment vertical="center" wrapText="1"/>
    </xf>
    <xf numFmtId="49" fontId="28" fillId="0" borderId="10" xfId="204" applyNumberFormat="1" applyFont="1" applyFill="1" applyBorder="1" applyAlignment="1" applyProtection="1">
      <alignment horizontal="left" vertical="center" wrapText="1"/>
    </xf>
    <xf numFmtId="4" fontId="55" fillId="29" borderId="10" xfId="193" applyNumberFormat="1" applyFont="1" applyFill="1" applyBorder="1" applyAlignment="1" applyProtection="1">
      <alignment horizontal="center" vertical="center" wrapText="1"/>
    </xf>
    <xf numFmtId="0" fontId="28" fillId="29" borderId="10" xfId="341" applyFont="1" applyFill="1" applyBorder="1" applyAlignment="1">
      <alignment vertical="center" wrapText="1"/>
    </xf>
    <xf numFmtId="0" fontId="28" fillId="29" borderId="10" xfId="341" applyFont="1" applyFill="1" applyBorder="1" applyAlignment="1">
      <alignment vertical="center"/>
    </xf>
    <xf numFmtId="0" fontId="28" fillId="29" borderId="11" xfId="341" applyFont="1" applyFill="1" applyBorder="1" applyAlignment="1">
      <alignment vertical="center" wrapText="1"/>
    </xf>
    <xf numFmtId="2" fontId="55" fillId="0" borderId="10" xfId="209" applyNumberFormat="1" applyFont="1" applyFill="1" applyBorder="1" applyAlignment="1">
      <alignment horizontal="center" vertical="center"/>
    </xf>
    <xf numFmtId="2" fontId="55" fillId="0" borderId="11" xfId="209" applyNumberFormat="1" applyFont="1" applyFill="1" applyBorder="1" applyAlignment="1">
      <alignment horizontal="center" vertical="center"/>
    </xf>
    <xf numFmtId="2" fontId="55" fillId="0" borderId="10" xfId="206" applyNumberFormat="1" applyFont="1" applyFill="1" applyBorder="1" applyAlignment="1" applyProtection="1">
      <alignment horizontal="center" vertical="center" wrapText="1"/>
      <protection locked="0"/>
    </xf>
    <xf numFmtId="2" fontId="55" fillId="24" borderId="10" xfId="204" applyNumberFormat="1" applyFont="1" applyFill="1" applyBorder="1" applyAlignment="1" applyProtection="1">
      <alignment horizontal="center" vertical="center" wrapText="1"/>
      <protection locked="0"/>
    </xf>
    <xf numFmtId="2" fontId="28" fillId="24" borderId="10" xfId="204" applyNumberFormat="1" applyFont="1" applyFill="1" applyBorder="1" applyAlignment="1" applyProtection="1">
      <alignment horizontal="center" vertical="center" wrapText="1"/>
      <protection locked="0"/>
    </xf>
    <xf numFmtId="2" fontId="28" fillId="0" borderId="10" xfId="191" applyNumberFormat="1" applyFont="1" applyFill="1" applyBorder="1" applyAlignment="1" applyProtection="1">
      <alignment horizontal="center" vertical="center" wrapText="1"/>
      <protection locked="0"/>
    </xf>
    <xf numFmtId="2" fontId="55" fillId="28" borderId="10" xfId="206" applyNumberFormat="1" applyFont="1" applyFill="1" applyBorder="1" applyAlignment="1" applyProtection="1">
      <alignment horizontal="center" vertical="center" wrapText="1"/>
      <protection locked="0"/>
    </xf>
    <xf numFmtId="4" fontId="44" fillId="30" borderId="10" xfId="387" applyNumberFormat="1" applyFont="1" applyFill="1" applyBorder="1" applyAlignment="1">
      <alignment horizontal="center" vertical="center"/>
    </xf>
    <xf numFmtId="49" fontId="58" fillId="0" borderId="10" xfId="204" applyNumberFormat="1" applyFont="1" applyFill="1" applyBorder="1" applyAlignment="1" applyProtection="1">
      <alignment vertical="center" wrapText="1"/>
    </xf>
    <xf numFmtId="0" fontId="28" fillId="0" borderId="13" xfId="343" applyFont="1" applyFill="1" applyBorder="1" applyAlignment="1">
      <alignment horizontal="left" vertical="center" wrapText="1"/>
    </xf>
    <xf numFmtId="2" fontId="55" fillId="0" borderId="10" xfId="206" applyNumberFormat="1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0" fontId="28" fillId="0" borderId="10" xfId="192" applyFont="1" applyFill="1" applyBorder="1" applyAlignment="1" applyProtection="1">
      <alignment vertical="center" wrapText="1"/>
    </xf>
    <xf numFmtId="1" fontId="32" fillId="0" borderId="10" xfId="0" applyNumberFormat="1" applyFont="1" applyBorder="1" applyAlignment="1">
      <alignment horizontal="center" vertical="center"/>
    </xf>
    <xf numFmtId="0" fontId="71" fillId="0" borderId="16" xfId="0" applyFont="1" applyBorder="1" applyAlignment="1">
      <alignment vertical="center" wrapText="1"/>
    </xf>
    <xf numFmtId="2" fontId="45" fillId="0" borderId="10" xfId="202" applyNumberFormat="1" applyFont="1" applyFill="1" applyBorder="1" applyAlignment="1">
      <alignment horizontal="center" vertical="center" wrapText="1"/>
    </xf>
    <xf numFmtId="49" fontId="30" fillId="28" borderId="10" xfId="204" applyNumberFormat="1" applyFont="1" applyFill="1" applyBorder="1" applyAlignment="1" applyProtection="1">
      <alignment vertical="center" wrapText="1"/>
    </xf>
    <xf numFmtId="49" fontId="28" fillId="0" borderId="13" xfId="204" applyNumberFormat="1" applyFont="1" applyFill="1" applyBorder="1" applyAlignment="1" applyProtection="1">
      <alignment vertical="center" wrapText="1"/>
    </xf>
    <xf numFmtId="166" fontId="44" fillId="28" borderId="10" xfId="204" applyNumberFormat="1" applyFont="1" applyFill="1" applyBorder="1" applyAlignment="1" applyProtection="1">
      <alignment horizontal="center" vertical="center" wrapText="1"/>
    </xf>
    <xf numFmtId="2" fontId="59" fillId="28" borderId="10" xfId="204" applyNumberFormat="1" applyFont="1" applyFill="1" applyBorder="1" applyAlignment="1" applyProtection="1">
      <alignment horizontal="center" vertical="center" wrapText="1"/>
    </xf>
    <xf numFmtId="3" fontId="28" fillId="0" borderId="10" xfId="204" applyNumberFormat="1" applyFont="1" applyFill="1" applyBorder="1" applyAlignment="1">
      <alignment horizontal="center" vertical="center" wrapText="1"/>
    </xf>
    <xf numFmtId="4" fontId="28" fillId="0" borderId="10" xfId="387" applyNumberFormat="1" applyFont="1" applyFill="1" applyBorder="1" applyAlignment="1">
      <alignment horizontal="center" vertical="center" wrapText="1"/>
    </xf>
    <xf numFmtId="2" fontId="28" fillId="0" borderId="13" xfId="376" applyNumberFormat="1" applyFont="1" applyFill="1" applyBorder="1" applyAlignment="1">
      <alignment vertical="center" wrapText="1"/>
    </xf>
    <xf numFmtId="2" fontId="45" fillId="0" borderId="10" xfId="205" applyNumberFormat="1" applyFont="1" applyFill="1" applyBorder="1" applyAlignment="1">
      <alignment horizontal="center" vertical="top" wrapText="1"/>
    </xf>
    <xf numFmtId="0" fontId="45" fillId="0" borderId="0" xfId="205" applyFont="1" applyFill="1" applyAlignment="1">
      <alignment horizontal="center" vertical="center" wrapText="1"/>
    </xf>
    <xf numFmtId="49" fontId="28" fillId="0" borderId="10" xfId="206" applyNumberFormat="1" applyFont="1" applyFill="1" applyBorder="1" applyAlignment="1" applyProtection="1">
      <alignment vertical="center" wrapText="1"/>
    </xf>
    <xf numFmtId="166" fontId="28" fillId="0" borderId="10" xfId="204" applyNumberFormat="1" applyFont="1" applyFill="1" applyBorder="1" applyAlignment="1">
      <alignment vertical="center" wrapText="1"/>
    </xf>
    <xf numFmtId="2" fontId="28" fillId="29" borderId="10" xfId="202" applyNumberFormat="1" applyFont="1" applyFill="1" applyBorder="1" applyAlignment="1">
      <alignment horizontal="center" vertical="center" wrapText="1"/>
    </xf>
    <xf numFmtId="49" fontId="46" fillId="29" borderId="10" xfId="205" applyNumberFormat="1" applyFont="1" applyFill="1" applyBorder="1" applyAlignment="1">
      <alignment horizontal="center" vertical="top" wrapText="1"/>
    </xf>
    <xf numFmtId="0" fontId="46" fillId="29" borderId="0" xfId="205" applyFont="1" applyFill="1" applyAlignment="1">
      <alignment horizontal="center" vertical="center" wrapText="1"/>
    </xf>
    <xf numFmtId="2" fontId="72" fillId="29" borderId="10" xfId="202" applyNumberFormat="1" applyFont="1" applyFill="1" applyBorder="1" applyAlignment="1" applyProtection="1">
      <alignment vertical="center" wrapText="1"/>
    </xf>
    <xf numFmtId="1" fontId="28" fillId="24" borderId="10" xfId="204" applyNumberFormat="1" applyFont="1" applyFill="1" applyBorder="1" applyAlignment="1" applyProtection="1">
      <alignment horizontal="center" vertical="center" wrapText="1"/>
      <protection locked="0"/>
    </xf>
    <xf numFmtId="2" fontId="28" fillId="0" borderId="10" xfId="205" applyNumberFormat="1" applyFont="1" applyFill="1" applyBorder="1" applyAlignment="1">
      <alignment horizontal="center" vertical="top" wrapText="1"/>
    </xf>
    <xf numFmtId="0" fontId="28" fillId="0" borderId="10" xfId="341" applyFont="1" applyFill="1" applyBorder="1" applyAlignment="1">
      <alignment vertical="center"/>
    </xf>
    <xf numFmtId="0" fontId="73" fillId="0" borderId="10" xfId="376" applyFont="1" applyFill="1" applyBorder="1" applyAlignment="1">
      <alignment vertical="center" wrapText="1"/>
    </xf>
    <xf numFmtId="2" fontId="55" fillId="0" borderId="10" xfId="204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19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vertical="center" wrapText="1"/>
    </xf>
    <xf numFmtId="2" fontId="58" fillId="0" borderId="10" xfId="205" applyNumberFormat="1" applyFont="1" applyFill="1" applyBorder="1" applyAlignment="1">
      <alignment horizontal="center" vertical="center" wrapText="1"/>
    </xf>
    <xf numFmtId="172" fontId="31" fillId="26" borderId="13" xfId="385" applyNumberFormat="1" applyFont="1" applyFill="1" applyBorder="1" applyAlignment="1">
      <alignment vertical="center"/>
    </xf>
    <xf numFmtId="0" fontId="34" fillId="0" borderId="10" xfId="202" applyFont="1" applyFill="1" applyBorder="1" applyAlignment="1">
      <alignment horizontal="left" vertical="top" wrapText="1"/>
    </xf>
    <xf numFmtId="2" fontId="47" fillId="26" borderId="10" xfId="202" applyNumberFormat="1" applyFont="1" applyFill="1" applyBorder="1" applyAlignment="1">
      <alignment horizontal="center" vertical="center"/>
    </xf>
    <xf numFmtId="169" fontId="28" fillId="26" borderId="10" xfId="202" applyNumberFormat="1" applyFont="1" applyFill="1" applyBorder="1" applyAlignment="1">
      <alignment horizontal="center" vertical="center"/>
    </xf>
    <xf numFmtId="166" fontId="58" fillId="0" borderId="10" xfId="205" applyNumberFormat="1" applyFont="1" applyFill="1" applyBorder="1" applyAlignment="1">
      <alignment vertical="center" wrapText="1"/>
    </xf>
    <xf numFmtId="166" fontId="58" fillId="0" borderId="13" xfId="205" applyNumberFormat="1" applyFont="1" applyFill="1" applyBorder="1" applyAlignment="1">
      <alignment vertical="center" wrapText="1"/>
    </xf>
    <xf numFmtId="166" fontId="58" fillId="0" borderId="10" xfId="205" applyNumberFormat="1" applyFont="1" applyFill="1" applyBorder="1" applyAlignment="1">
      <alignment horizontal="center" vertical="center" wrapText="1"/>
    </xf>
    <xf numFmtId="1" fontId="58" fillId="0" borderId="10" xfId="205" applyNumberFormat="1" applyFont="1" applyFill="1" applyBorder="1" applyAlignment="1">
      <alignment horizontal="center" vertical="center" wrapText="1"/>
    </xf>
    <xf numFmtId="2" fontId="58" fillId="29" borderId="10" xfId="205" applyNumberFormat="1" applyFont="1" applyFill="1" applyBorder="1" applyAlignment="1">
      <alignment horizontal="center" vertical="center" wrapText="1"/>
    </xf>
    <xf numFmtId="0" fontId="58" fillId="0" borderId="0" xfId="205" applyFont="1" applyFill="1" applyAlignment="1">
      <alignment horizontal="center" vertical="center" wrapText="1"/>
    </xf>
    <xf numFmtId="2" fontId="58" fillId="0" borderId="0" xfId="205" applyNumberFormat="1" applyFont="1" applyFill="1" applyAlignment="1">
      <alignment horizontal="center" vertical="center" wrapText="1"/>
    </xf>
    <xf numFmtId="49" fontId="58" fillId="0" borderId="10" xfId="205" applyNumberFormat="1" applyFont="1" applyFill="1" applyBorder="1" applyAlignment="1" applyProtection="1">
      <alignment vertical="center" wrapText="1"/>
    </xf>
    <xf numFmtId="0" fontId="58" fillId="0" borderId="10" xfId="207" applyFont="1" applyFill="1" applyBorder="1" applyAlignment="1">
      <alignment horizontal="center" vertical="center"/>
    </xf>
    <xf numFmtId="1" fontId="58" fillId="0" borderId="10" xfId="205" applyNumberFormat="1" applyFont="1" applyFill="1" applyBorder="1" applyAlignment="1">
      <alignment horizontal="center" vertical="center"/>
    </xf>
    <xf numFmtId="2" fontId="58" fillId="29" borderId="10" xfId="193" applyNumberFormat="1" applyFont="1" applyFill="1" applyBorder="1" applyAlignment="1">
      <alignment horizontal="center" vertical="center" wrapText="1"/>
    </xf>
    <xf numFmtId="166" fontId="58" fillId="0" borderId="10" xfId="205" applyNumberFormat="1" applyFont="1" applyFill="1" applyBorder="1" applyAlignment="1">
      <alignment horizontal="center" vertical="top" wrapText="1"/>
    </xf>
    <xf numFmtId="49" fontId="58" fillId="29" borderId="10" xfId="204" applyNumberFormat="1" applyFont="1" applyFill="1" applyBorder="1" applyAlignment="1" applyProtection="1">
      <alignment vertical="center" wrapText="1"/>
      <protection locked="0"/>
    </xf>
    <xf numFmtId="166" fontId="34" fillId="0" borderId="13" xfId="204" applyNumberFormat="1" applyFont="1" applyFill="1" applyBorder="1" applyAlignment="1">
      <alignment vertical="center" wrapText="1"/>
    </xf>
    <xf numFmtId="49" fontId="58" fillId="29" borderId="10" xfId="205" applyNumberFormat="1" applyFont="1" applyFill="1" applyBorder="1" applyAlignment="1">
      <alignment horizontal="center" vertical="center" wrapText="1"/>
    </xf>
    <xf numFmtId="0" fontId="58" fillId="29" borderId="0" xfId="205" applyFont="1" applyFill="1" applyAlignment="1">
      <alignment horizontal="center" vertical="center" wrapText="1"/>
    </xf>
    <xf numFmtId="49" fontId="28" fillId="29" borderId="10" xfId="205" applyNumberFormat="1" applyFont="1" applyFill="1" applyBorder="1" applyAlignment="1">
      <alignment horizontal="center" vertical="top" wrapText="1"/>
    </xf>
    <xf numFmtId="0" fontId="28" fillId="29" borderId="0" xfId="205" applyFont="1" applyFill="1" applyAlignment="1">
      <alignment horizontal="center" vertical="center" wrapText="1"/>
    </xf>
    <xf numFmtId="0" fontId="34" fillId="0" borderId="13" xfId="341" applyFont="1" applyFill="1" applyBorder="1" applyAlignment="1">
      <alignment vertical="center" wrapText="1"/>
    </xf>
    <xf numFmtId="173" fontId="31" fillId="26" borderId="10" xfId="385" applyNumberFormat="1" applyFont="1" applyFill="1" applyBorder="1" applyAlignment="1">
      <alignment vertical="center"/>
    </xf>
    <xf numFmtId="0" fontId="30" fillId="0" borderId="10" xfId="207" applyFont="1" applyFill="1" applyBorder="1" applyAlignment="1">
      <alignment horizontal="center" vertical="center"/>
    </xf>
    <xf numFmtId="1" fontId="30" fillId="0" borderId="10" xfId="194" applyNumberFormat="1" applyFont="1" applyFill="1" applyBorder="1" applyAlignment="1">
      <alignment horizontal="center" vertical="center" wrapText="1"/>
    </xf>
    <xf numFmtId="2" fontId="30" fillId="0" borderId="10" xfId="194" applyNumberFormat="1" applyFont="1" applyFill="1" applyBorder="1" applyAlignment="1">
      <alignment horizontal="center" vertical="center" wrapText="1"/>
    </xf>
    <xf numFmtId="166" fontId="28" fillId="0" borderId="13" xfId="339" applyNumberFormat="1" applyFont="1" applyFill="1" applyBorder="1" applyAlignment="1">
      <alignment vertical="center" wrapText="1"/>
    </xf>
    <xf numFmtId="2" fontId="55" fillId="0" borderId="10" xfId="194" applyNumberFormat="1" applyFont="1" applyFill="1" applyBorder="1" applyAlignment="1">
      <alignment horizontal="center" vertical="center" wrapText="1"/>
    </xf>
    <xf numFmtId="1" fontId="34" fillId="0" borderId="10" xfId="194" applyNumberFormat="1" applyFont="1" applyFill="1" applyBorder="1" applyAlignment="1">
      <alignment horizontal="center" vertical="center" wrapText="1"/>
    </xf>
    <xf numFmtId="4" fontId="28" fillId="0" borderId="10" xfId="205" applyNumberFormat="1" applyFont="1" applyFill="1" applyBorder="1" applyAlignment="1">
      <alignment horizontal="center" vertical="center"/>
    </xf>
    <xf numFmtId="1" fontId="28" fillId="0" borderId="10" xfId="194" applyNumberFormat="1" applyFont="1" applyFill="1" applyBorder="1" applyAlignment="1">
      <alignment horizontal="center" vertical="center" wrapText="1"/>
    </xf>
    <xf numFmtId="49" fontId="28" fillId="0" borderId="12" xfId="204" applyNumberFormat="1" applyFont="1" applyFill="1" applyBorder="1" applyAlignment="1">
      <alignment horizontal="center" vertical="center" wrapText="1"/>
    </xf>
    <xf numFmtId="49" fontId="30" fillId="27" borderId="10" xfId="204" applyNumberFormat="1" applyFont="1" applyFill="1" applyBorder="1" applyAlignment="1">
      <alignment vertical="center"/>
    </xf>
    <xf numFmtId="0" fontId="30" fillId="27" borderId="10" xfId="204" applyNumberFormat="1" applyFont="1" applyFill="1" applyBorder="1" applyAlignment="1">
      <alignment vertical="center" wrapText="1"/>
    </xf>
    <xf numFmtId="0" fontId="30" fillId="27" borderId="10" xfId="204" applyFont="1" applyFill="1" applyBorder="1" applyAlignment="1" applyProtection="1">
      <alignment horizontal="center" vertical="center" wrapText="1"/>
    </xf>
    <xf numFmtId="2" fontId="60" fillId="27" borderId="10" xfId="204" applyNumberFormat="1" applyFont="1" applyFill="1" applyBorder="1" applyAlignment="1" applyProtection="1">
      <alignment horizontal="center" vertical="center" wrapText="1"/>
    </xf>
    <xf numFmtId="4" fontId="30" fillId="27" borderId="10" xfId="204" applyNumberFormat="1" applyFont="1" applyFill="1" applyBorder="1" applyAlignment="1">
      <alignment horizontal="center" vertical="center" wrapText="1"/>
    </xf>
    <xf numFmtId="49" fontId="28" fillId="27" borderId="10" xfId="204" applyNumberFormat="1" applyFont="1" applyFill="1" applyBorder="1" applyAlignment="1">
      <alignment horizontal="center" vertical="center" wrapText="1"/>
    </xf>
    <xf numFmtId="166" fontId="28" fillId="0" borderId="10" xfId="339" applyNumberFormat="1" applyFont="1" applyFill="1" applyBorder="1" applyAlignment="1">
      <alignment horizontal="left" vertical="center" wrapText="1"/>
    </xf>
    <xf numFmtId="2" fontId="55" fillId="0" borderId="10" xfId="198" applyNumberFormat="1" applyFont="1" applyFill="1" applyBorder="1" applyAlignment="1" applyProtection="1">
      <alignment horizontal="center" vertical="center"/>
      <protection locked="0"/>
    </xf>
    <xf numFmtId="49" fontId="30" fillId="0" borderId="10" xfId="204" applyNumberFormat="1" applyFont="1" applyFill="1" applyBorder="1" applyAlignment="1" applyProtection="1">
      <alignment vertical="center" wrapText="1"/>
    </xf>
    <xf numFmtId="166" fontId="30" fillId="0" borderId="13" xfId="204" applyNumberFormat="1" applyFont="1" applyFill="1" applyBorder="1" applyAlignment="1">
      <alignment vertical="center"/>
    </xf>
    <xf numFmtId="0" fontId="58" fillId="0" borderId="10" xfId="0" applyFont="1" applyBorder="1" applyAlignment="1">
      <alignment wrapText="1"/>
    </xf>
    <xf numFmtId="2" fontId="28" fillId="0" borderId="10" xfId="198" applyNumberFormat="1" applyFont="1" applyFill="1" applyBorder="1" applyAlignment="1">
      <alignment horizontal="center" vertical="center" wrapText="1"/>
    </xf>
    <xf numFmtId="0" fontId="61" fillId="0" borderId="10" xfId="202" applyFont="1" applyFill="1" applyBorder="1" applyAlignment="1">
      <alignment horizontal="center" wrapText="1"/>
    </xf>
    <xf numFmtId="1" fontId="61" fillId="0" borderId="10" xfId="202" applyNumberFormat="1" applyFont="1" applyFill="1" applyBorder="1" applyAlignment="1">
      <alignment horizontal="center" wrapText="1"/>
    </xf>
    <xf numFmtId="0" fontId="61" fillId="0" borderId="10" xfId="199" applyFont="1" applyFill="1" applyBorder="1" applyAlignment="1">
      <alignment horizontal="center" wrapText="1"/>
    </xf>
    <xf numFmtId="0" fontId="44" fillId="28" borderId="10" xfId="206" applyFont="1" applyFill="1" applyBorder="1" applyAlignment="1" applyProtection="1">
      <alignment horizontal="left" vertical="center" wrapText="1"/>
      <protection locked="0"/>
    </xf>
    <xf numFmtId="166" fontId="28" fillId="0" borderId="13" xfId="204" applyNumberFormat="1" applyFont="1" applyFill="1" applyBorder="1" applyAlignment="1">
      <alignment horizontal="center" vertical="center"/>
    </xf>
    <xf numFmtId="49" fontId="30" fillId="0" borderId="10" xfId="205" applyNumberFormat="1" applyFont="1" applyFill="1" applyBorder="1" applyAlignment="1" applyProtection="1">
      <alignment vertical="center" wrapText="1"/>
    </xf>
    <xf numFmtId="166" fontId="30" fillId="0" borderId="13" xfId="205" applyNumberFormat="1" applyFont="1" applyFill="1" applyBorder="1" applyAlignment="1">
      <alignment vertical="center" wrapText="1"/>
    </xf>
    <xf numFmtId="0" fontId="30" fillId="0" borderId="10" xfId="189" applyFont="1" applyFill="1" applyBorder="1" applyAlignment="1">
      <alignment horizontal="center" vertical="center"/>
    </xf>
    <xf numFmtId="2" fontId="55" fillId="0" borderId="10" xfId="189" applyNumberFormat="1" applyFont="1" applyFill="1" applyBorder="1" applyAlignment="1">
      <alignment horizontal="center" vertical="center" wrapText="1"/>
    </xf>
    <xf numFmtId="4" fontId="30" fillId="0" borderId="10" xfId="189" applyNumberFormat="1" applyFont="1" applyFill="1" applyBorder="1" applyAlignment="1">
      <alignment horizontal="center" vertical="center" wrapText="1"/>
    </xf>
    <xf numFmtId="166" fontId="49" fillId="26" borderId="13" xfId="202" applyNumberFormat="1" applyFont="1" applyFill="1" applyBorder="1" applyAlignment="1">
      <alignment horizontal="center" vertical="center" wrapText="1"/>
    </xf>
    <xf numFmtId="166" fontId="49" fillId="26" borderId="20" xfId="202" applyNumberFormat="1" applyFont="1" applyFill="1" applyBorder="1" applyAlignment="1">
      <alignment horizontal="center" vertical="center" wrapText="1"/>
    </xf>
    <xf numFmtId="166" fontId="49" fillId="26" borderId="14" xfId="202" applyNumberFormat="1" applyFont="1" applyFill="1" applyBorder="1" applyAlignment="1">
      <alignment horizontal="center" vertical="center" wrapText="1"/>
    </xf>
    <xf numFmtId="0" fontId="31" fillId="26" borderId="13" xfId="204" applyFont="1" applyFill="1" applyBorder="1" applyAlignment="1" applyProtection="1">
      <alignment vertical="center"/>
      <protection locked="0"/>
    </xf>
    <xf numFmtId="0" fontId="31" fillId="26" borderId="14" xfId="204" applyFont="1" applyFill="1" applyBorder="1" applyAlignment="1" applyProtection="1">
      <alignment vertical="center"/>
      <protection locked="0"/>
    </xf>
    <xf numFmtId="0" fontId="63" fillId="0" borderId="13" xfId="202" applyFont="1" applyFill="1" applyBorder="1" applyAlignment="1">
      <alignment vertical="center"/>
    </xf>
    <xf numFmtId="0" fontId="63" fillId="0" borderId="14" xfId="202" applyFont="1" applyFill="1" applyBorder="1" applyAlignment="1">
      <alignment vertical="center"/>
    </xf>
    <xf numFmtId="0" fontId="27" fillId="0" borderId="10" xfId="202" applyFont="1" applyFill="1" applyBorder="1" applyAlignment="1" applyProtection="1">
      <alignment horizontal="center" vertical="center" wrapText="1"/>
    </xf>
    <xf numFmtId="0" fontId="28" fillId="0" borderId="19" xfId="202" applyFont="1" applyFill="1" applyBorder="1" applyAlignment="1">
      <alignment horizontal="center" vertical="center" wrapText="1"/>
    </xf>
    <xf numFmtId="0" fontId="28" fillId="0" borderId="15" xfId="202" applyFont="1" applyFill="1" applyBorder="1" applyAlignment="1">
      <alignment horizontal="center" vertical="center" wrapText="1"/>
    </xf>
    <xf numFmtId="0" fontId="28" fillId="0" borderId="10" xfId="202" applyFont="1" applyFill="1" applyBorder="1" applyAlignment="1">
      <alignment horizontal="center" vertical="center" wrapText="1"/>
    </xf>
    <xf numFmtId="0" fontId="28" fillId="0" borderId="11" xfId="338" applyFont="1" applyFill="1" applyBorder="1" applyAlignment="1">
      <alignment horizontal="center" vertical="center" wrapText="1"/>
    </xf>
    <xf numFmtId="0" fontId="28" fillId="0" borderId="18" xfId="338" applyFont="1" applyFill="1" applyBorder="1" applyAlignment="1">
      <alignment horizontal="center" vertical="center" wrapText="1"/>
    </xf>
    <xf numFmtId="0" fontId="28" fillId="0" borderId="12" xfId="338" applyFont="1" applyFill="1" applyBorder="1" applyAlignment="1">
      <alignment horizontal="center" vertical="center" wrapText="1"/>
    </xf>
    <xf numFmtId="166" fontId="31" fillId="26" borderId="13" xfId="202" applyNumberFormat="1" applyFont="1" applyFill="1" applyBorder="1" applyAlignment="1">
      <alignment vertical="center"/>
    </xf>
    <xf numFmtId="166" fontId="31" fillId="26" borderId="20" xfId="202" applyNumberFormat="1" applyFont="1" applyFill="1" applyBorder="1" applyAlignment="1">
      <alignment vertical="center"/>
    </xf>
    <xf numFmtId="0" fontId="31" fillId="26" borderId="13" xfId="202" applyFont="1" applyFill="1" applyBorder="1" applyAlignment="1">
      <alignment vertical="center"/>
    </xf>
    <xf numFmtId="0" fontId="31" fillId="26" borderId="14" xfId="202" applyFont="1" applyFill="1" applyBorder="1" applyAlignment="1">
      <alignment vertical="center"/>
    </xf>
    <xf numFmtId="0" fontId="31" fillId="26" borderId="16" xfId="204" applyFont="1" applyFill="1" applyBorder="1" applyAlignment="1">
      <alignment horizontal="left" vertical="center"/>
    </xf>
    <xf numFmtId="0" fontId="31" fillId="26" borderId="17" xfId="204" applyFont="1" applyFill="1" applyBorder="1" applyAlignment="1">
      <alignment horizontal="left" vertical="center"/>
    </xf>
    <xf numFmtId="0" fontId="31" fillId="26" borderId="13" xfId="204" applyFont="1" applyFill="1" applyBorder="1" applyAlignment="1">
      <alignment vertical="center"/>
    </xf>
    <xf numFmtId="0" fontId="31" fillId="26" borderId="14" xfId="204" applyFont="1" applyFill="1" applyBorder="1" applyAlignment="1">
      <alignment vertical="center"/>
    </xf>
    <xf numFmtId="0" fontId="28" fillId="24" borderId="0" xfId="202" applyFont="1" applyFill="1" applyBorder="1" applyAlignment="1">
      <alignment horizontal="center" vertical="center" wrapText="1"/>
    </xf>
    <xf numFmtId="166" fontId="49" fillId="26" borderId="17" xfId="202" applyNumberFormat="1" applyFont="1" applyFill="1" applyBorder="1" applyAlignment="1">
      <alignment horizontal="center" vertical="center" wrapText="1"/>
    </xf>
    <xf numFmtId="0" fontId="34" fillId="0" borderId="10" xfId="202" applyFont="1" applyFill="1" applyBorder="1" applyAlignment="1">
      <alignment horizontal="center" vertical="center" wrapText="1"/>
    </xf>
    <xf numFmtId="2" fontId="34" fillId="0" borderId="11" xfId="202" applyNumberFormat="1" applyFont="1" applyFill="1" applyBorder="1" applyAlignment="1">
      <alignment horizontal="center" vertical="center" wrapText="1"/>
    </xf>
    <xf numFmtId="2" fontId="34" fillId="0" borderId="18" xfId="202" applyNumberFormat="1" applyFont="1" applyFill="1" applyBorder="1" applyAlignment="1">
      <alignment horizontal="center" vertical="center" wrapText="1"/>
    </xf>
    <xf numFmtId="2" fontId="34" fillId="0" borderId="12" xfId="202" applyNumberFormat="1" applyFont="1" applyFill="1" applyBorder="1" applyAlignment="1">
      <alignment horizontal="center" vertical="center" wrapText="1"/>
    </xf>
    <xf numFmtId="2" fontId="28" fillId="0" borderId="10" xfId="202" applyNumberFormat="1" applyFont="1" applyFill="1" applyBorder="1" applyAlignment="1">
      <alignment horizontal="center" vertical="center" wrapText="1"/>
    </xf>
  </cellXfs>
  <cellStyles count="393">
    <cellStyle name=" 1" xfId="1"/>
    <cellStyle name="_Книга1 (1)" xfId="2"/>
    <cellStyle name="0,0_x000d__x000a_NA_x000d__x000a_" xfId="3"/>
    <cellStyle name="0,0_x000d__x000a_NA_x000d__x000a_ 2" xfId="4"/>
    <cellStyle name="0,0_x000d__x000a_NA_x000d__x000a_ 3" xfId="5"/>
    <cellStyle name="0,0_x000d__x000a_NA_x000d__x000a_ 3 2" xfId="6"/>
    <cellStyle name="0,0_x000d__x000a_NA_x000d__x000a__2017 АСДК " xfId="7"/>
    <cellStyle name="20% - Accent1" xfId="8"/>
    <cellStyle name="20% - Accent1 2" xfId="9"/>
    <cellStyle name="20% - Accent1_інші табл.виправлено" xfId="10"/>
    <cellStyle name="20% - Accent2" xfId="11"/>
    <cellStyle name="20% - Accent2 2" xfId="12"/>
    <cellStyle name="20% - Accent2_інші табл.виправлено" xfId="13"/>
    <cellStyle name="20% - Accent3" xfId="14"/>
    <cellStyle name="20% - Accent3 2" xfId="15"/>
    <cellStyle name="20% - Accent3_інші табл.виправлено" xfId="16"/>
    <cellStyle name="20% - Accent4" xfId="17"/>
    <cellStyle name="20% - Accent4 2" xfId="18"/>
    <cellStyle name="20% - Accent4_інші табл.виправлено" xfId="19"/>
    <cellStyle name="20% - Accent5" xfId="20"/>
    <cellStyle name="20% - Accent5 2" xfId="21"/>
    <cellStyle name="20% - Accent5_інші табл.виправлено" xfId="22"/>
    <cellStyle name="20% - Accent6" xfId="23"/>
    <cellStyle name="20% - Accent6 2" xfId="24"/>
    <cellStyle name="20% - Accent6_інші табл.виправлено" xfId="25"/>
    <cellStyle name="20% - akcent 1" xfId="26"/>
    <cellStyle name="20% - akcent 2" xfId="27"/>
    <cellStyle name="20% - akcent 3" xfId="28"/>
    <cellStyle name="20% - akcent 4" xfId="29"/>
    <cellStyle name="20% - akcent 5" xfId="30"/>
    <cellStyle name="20% - akcent 6" xfId="31"/>
    <cellStyle name="20% - Акцент1" xfId="32"/>
    <cellStyle name="20% - Акцент1 2" xfId="33"/>
    <cellStyle name="20% - Акцент2" xfId="34"/>
    <cellStyle name="20% - Акцент2 2" xfId="35"/>
    <cellStyle name="20% - Акцент3" xfId="36"/>
    <cellStyle name="20% - Акцент3 2" xfId="37"/>
    <cellStyle name="20% - Акцент4" xfId="38"/>
    <cellStyle name="20% - Акцент4 2" xfId="39"/>
    <cellStyle name="20% - Акцент5" xfId="40"/>
    <cellStyle name="20% - Акцент5 2" xfId="41"/>
    <cellStyle name="20% - Акцент6" xfId="42"/>
    <cellStyle name="20% - Акцент6 2" xfId="43"/>
    <cellStyle name="20% – Акцентування1 2" xfId="44"/>
    <cellStyle name="20% – Акцентування1 3" xfId="45"/>
    <cellStyle name="20% – Акцентування1 4" xfId="46"/>
    <cellStyle name="20% – Акцентування2 2" xfId="47"/>
    <cellStyle name="20% – Акцентування2 3" xfId="48"/>
    <cellStyle name="20% – Акцентування2 4" xfId="49"/>
    <cellStyle name="20% – Акцентування3 2" xfId="50"/>
    <cellStyle name="20% – Акцентування3 3" xfId="51"/>
    <cellStyle name="20% – Акцентування3 4" xfId="52"/>
    <cellStyle name="20% – Акцентування4 2" xfId="53"/>
    <cellStyle name="20% – Акцентування4 3" xfId="54"/>
    <cellStyle name="20% – Акцентування4 4" xfId="55"/>
    <cellStyle name="20% – Акцентування5 2" xfId="56"/>
    <cellStyle name="20% – Акцентування5 3" xfId="57"/>
    <cellStyle name="20% – Акцентування5 4" xfId="58"/>
    <cellStyle name="20% – Акцентування6 2" xfId="59"/>
    <cellStyle name="20% – Акцентування6 3" xfId="60"/>
    <cellStyle name="20% – Акцентування6 4" xfId="61"/>
    <cellStyle name="40% - Accent1" xfId="62"/>
    <cellStyle name="40% - Accent1 2" xfId="63"/>
    <cellStyle name="40% - Accent1_інші табл.виправлено" xfId="64"/>
    <cellStyle name="40% - Accent2" xfId="65"/>
    <cellStyle name="40% - Accent2 2" xfId="66"/>
    <cellStyle name="40% - Accent2_інші табл.виправлено" xfId="67"/>
    <cellStyle name="40% - Accent3" xfId="68"/>
    <cellStyle name="40% - Accent3 2" xfId="69"/>
    <cellStyle name="40% - Accent3_інші табл.виправлено" xfId="70"/>
    <cellStyle name="40% - Accent4" xfId="71"/>
    <cellStyle name="40% - Accent4 2" xfId="72"/>
    <cellStyle name="40% - Accent4_інші табл.виправлено" xfId="73"/>
    <cellStyle name="40% - Accent5" xfId="74"/>
    <cellStyle name="40% - Accent5 2" xfId="75"/>
    <cellStyle name="40% - Accent5_інші табл.виправлено" xfId="76"/>
    <cellStyle name="40% - Accent6" xfId="77"/>
    <cellStyle name="40% - Accent6 2" xfId="78"/>
    <cellStyle name="40% - Accent6_інші табл.виправлено" xfId="79"/>
    <cellStyle name="40% - akcent 1" xfId="80"/>
    <cellStyle name="40% - akcent 2" xfId="81"/>
    <cellStyle name="40% - akcent 3" xfId="82"/>
    <cellStyle name="40% - akcent 4" xfId="83"/>
    <cellStyle name="40% - akcent 5" xfId="84"/>
    <cellStyle name="40% - akcent 6" xfId="85"/>
    <cellStyle name="40% - Акцент1" xfId="86"/>
    <cellStyle name="40% - Акцент1 2" xfId="87"/>
    <cellStyle name="40% - Акцент2" xfId="88"/>
    <cellStyle name="40% - Акцент2 2" xfId="89"/>
    <cellStyle name="40% - Акцент3" xfId="90"/>
    <cellStyle name="40% - Акцент3 2" xfId="91"/>
    <cellStyle name="40% - Акцент4" xfId="92"/>
    <cellStyle name="40% - Акцент4 2" xfId="93"/>
    <cellStyle name="40% - Акцент5" xfId="94"/>
    <cellStyle name="40% - Акцент5 2" xfId="95"/>
    <cellStyle name="40% - Акцент6" xfId="96"/>
    <cellStyle name="40% - Акцент6 2" xfId="97"/>
    <cellStyle name="40% – Акцентування1 2" xfId="98"/>
    <cellStyle name="40% – Акцентування1 3" xfId="99"/>
    <cellStyle name="40% – Акцентування1 4" xfId="100"/>
    <cellStyle name="40% – Акцентування2 2" xfId="101"/>
    <cellStyle name="40% – Акцентування2 3" xfId="102"/>
    <cellStyle name="40% – Акцентування2 4" xfId="103"/>
    <cellStyle name="40% – Акцентування3 2" xfId="104"/>
    <cellStyle name="40% – Акцентування3 3" xfId="105"/>
    <cellStyle name="40% – Акцентування3 4" xfId="106"/>
    <cellStyle name="40% – Акцентування4 2" xfId="107"/>
    <cellStyle name="40% – Акцентування4 3" xfId="108"/>
    <cellStyle name="40% – Акцентування4 4" xfId="109"/>
    <cellStyle name="40% – Акцентування5 2" xfId="110"/>
    <cellStyle name="40% – Акцентування5 3" xfId="111"/>
    <cellStyle name="40% – Акцентування5 4" xfId="112"/>
    <cellStyle name="40% – Акцентування6 2" xfId="113"/>
    <cellStyle name="40% – Акцентування6 3" xfId="114"/>
    <cellStyle name="40% – Акцентування6 4" xfId="115"/>
    <cellStyle name="60% - Accent1" xfId="116"/>
    <cellStyle name="60% - Accent2" xfId="117"/>
    <cellStyle name="60% - Accent3" xfId="118"/>
    <cellStyle name="60% - Accent4" xfId="119"/>
    <cellStyle name="60% - Accent5" xfId="120"/>
    <cellStyle name="60% - Accent6" xfId="121"/>
    <cellStyle name="60% - akcent 1" xfId="122"/>
    <cellStyle name="60% - akcent 2" xfId="123"/>
    <cellStyle name="60% - akcent 3" xfId="124"/>
    <cellStyle name="60% - akcent 4" xfId="125"/>
    <cellStyle name="60% - akcent 5" xfId="126"/>
    <cellStyle name="60% - akcent 6" xfId="127"/>
    <cellStyle name="60% - Акцент1" xfId="128"/>
    <cellStyle name="60% - Акцент1 2" xfId="129"/>
    <cellStyle name="60% - Акцент2" xfId="130"/>
    <cellStyle name="60% - Акцент2 2" xfId="131"/>
    <cellStyle name="60% - Акцент3" xfId="132"/>
    <cellStyle name="60% - Акцент3 2" xfId="133"/>
    <cellStyle name="60% - Акцент4" xfId="134"/>
    <cellStyle name="60% - Акцент4 2" xfId="135"/>
    <cellStyle name="60% - Акцент5" xfId="136"/>
    <cellStyle name="60% - Акцент5 2" xfId="137"/>
    <cellStyle name="60% - Акцент6" xfId="138"/>
    <cellStyle name="60% - Акцент6 2" xfId="139"/>
    <cellStyle name="60% – Акцентування1 2" xfId="140"/>
    <cellStyle name="60% – Акцентування1 3" xfId="141"/>
    <cellStyle name="60% – Акцентування1 4" xfId="142"/>
    <cellStyle name="60% – Акцентування2 2" xfId="143"/>
    <cellStyle name="60% – Акцентування2 3" xfId="144"/>
    <cellStyle name="60% – Акцентування2 4" xfId="145"/>
    <cellStyle name="60% – Акцентування3 2" xfId="146"/>
    <cellStyle name="60% – Акцентування3 3" xfId="147"/>
    <cellStyle name="60% – Акцентування3 4" xfId="148"/>
    <cellStyle name="60% – Акцентування4 2" xfId="149"/>
    <cellStyle name="60% – Акцентування4 3" xfId="150"/>
    <cellStyle name="60% – Акцентування4 4" xfId="151"/>
    <cellStyle name="60% – Акцентування5 2" xfId="152"/>
    <cellStyle name="60% – Акцентування5 3" xfId="153"/>
    <cellStyle name="60% – Акцентування5 4" xfId="154"/>
    <cellStyle name="60% – Акцентування6 2" xfId="155"/>
    <cellStyle name="60% – Акцентування6 3" xfId="156"/>
    <cellStyle name="60% – Акцентування6 4" xfId="157"/>
    <cellStyle name="Accent1" xfId="158"/>
    <cellStyle name="Accent2" xfId="159"/>
    <cellStyle name="Accent3" xfId="160"/>
    <cellStyle name="Accent4" xfId="161"/>
    <cellStyle name="Accent5" xfId="162"/>
    <cellStyle name="Accent6" xfId="163"/>
    <cellStyle name="Akcent 1" xfId="164"/>
    <cellStyle name="Akcent 2" xfId="165"/>
    <cellStyle name="Akcent 3" xfId="166"/>
    <cellStyle name="Akcent 4" xfId="167"/>
    <cellStyle name="Akcent 5" xfId="168"/>
    <cellStyle name="Akcent 6" xfId="169"/>
    <cellStyle name="Bad" xfId="170"/>
    <cellStyle name="Calculation" xfId="171"/>
    <cellStyle name="Check Cell" xfId="172"/>
    <cellStyle name="Dane wejściowe" xfId="173"/>
    <cellStyle name="Dane wyjściowe" xfId="174"/>
    <cellStyle name="Dobre" xfId="175"/>
    <cellStyle name="Explanatory Text" xfId="176"/>
    <cellStyle name="Good" xfId="177"/>
    <cellStyle name="Heading 1" xfId="178"/>
    <cellStyle name="Heading 2" xfId="179"/>
    <cellStyle name="Heading 3" xfId="180"/>
    <cellStyle name="Heading 4" xfId="181"/>
    <cellStyle name="Iau?iue" xfId="182"/>
    <cellStyle name="Iau?iue 2" xfId="183"/>
    <cellStyle name="Iau?iue 2 2" xfId="184"/>
    <cellStyle name="Iau?iue 2 2 2" xfId="185"/>
    <cellStyle name="Iau?iue 2 3" xfId="186"/>
    <cellStyle name="Iau?iue 3" xfId="187"/>
    <cellStyle name="Iau?iue 3 2" xfId="188"/>
    <cellStyle name="Iau?iue 4" xfId="189"/>
    <cellStyle name="Iau?iue 4_ІП-2018 v8.0 (152 162) (т)" xfId="190"/>
    <cellStyle name="Iau?iue 4_ІП-2018 v8.0 (152 162) (т) 2" xfId="191"/>
    <cellStyle name="Iau?iue_!!! ІП на 2013 рік (23.11.2012)" xfId="192"/>
    <cellStyle name="Iau?iue_!ІП на 2011 рік три варіанти" xfId="193"/>
    <cellStyle name="Iau?iue_!ІП на 2011 рік три варіанти 2" xfId="194"/>
    <cellStyle name="Iau?iue_!ІП на 2011 рік три варіанти 2 2" xfId="195"/>
    <cellStyle name="Iau?iue_!ІП на 2011 рік три варіанти 2 2_Проект ІП-2018 ver.7" xfId="196"/>
    <cellStyle name="Iau?iue_!ІП на 2011 рік три варіанти 2 3" xfId="197"/>
    <cellStyle name="Iau?iue_!ІП на 2011 рік три варіанти 5_ІП-2018 v8.0 (152 162) (т) 2" xfId="198"/>
    <cellStyle name="Iau?iue_dodatok" xfId="199"/>
    <cellStyle name="Iau?iue_Звiти для IП СПО 2012_23_06_11" xfId="200"/>
    <cellStyle name="Iau?iue_Зміни ІП Прикарпаттяобленерго на 2010 18 10 (формат) 2" xfId="201"/>
    <cellStyle name="Iau?iue_ІП 2011 09.11 для КЯГ" xfId="202"/>
    <cellStyle name="Iau?iue_ІП 2011 09.11 для КЯГ 2 2" xfId="203"/>
    <cellStyle name="Iau?iue_ІП 2011 09.11 для КЯГ 2 3" xfId="204"/>
    <cellStyle name="Iau?iue_ІП 2011 09.11 для КЯГ 2_Змінено 2 розділ ІП 2017 з дет 134 16 00" xfId="205"/>
    <cellStyle name="Iau?iue_ІП 2011 09.11 для КЯГ 2_Змінено 2 розділ ІП 2017 з дет 134 16 00 2" xfId="206"/>
    <cellStyle name="Iau?iue_ІП 2014 (121,323 млн) РОБОЧА для бюджету" xfId="207"/>
    <cellStyle name="Iau?iue_ІП на 2011 рік " xfId="208"/>
    <cellStyle name="Iau?iue_ІП на 2011 рік  2" xfId="209"/>
    <cellStyle name="Input" xfId="210"/>
    <cellStyle name="Komórka połączona" xfId="211"/>
    <cellStyle name="Komórka zaznaczona" xfId="212"/>
    <cellStyle name="Linked Cell" xfId="213"/>
    <cellStyle name="Nagłówek 1" xfId="214"/>
    <cellStyle name="Nagłówek 2" xfId="215"/>
    <cellStyle name="Nagłówek 3" xfId="216"/>
    <cellStyle name="Nagłówek 4" xfId="217"/>
    <cellStyle name="Neutral" xfId="218"/>
    <cellStyle name="Neutralne" xfId="219"/>
    <cellStyle name="Normalny 2" xfId="220"/>
    <cellStyle name="Normalny 2 2" xfId="221"/>
    <cellStyle name="Note" xfId="222"/>
    <cellStyle name="Obliczenia" xfId="223"/>
    <cellStyle name="Output" xfId="224"/>
    <cellStyle name="Styl 1" xfId="225"/>
    <cellStyle name="Suma" xfId="226"/>
    <cellStyle name="Tekst objaśnienia" xfId="227"/>
    <cellStyle name="Tekst ostrzeżenia" xfId="228"/>
    <cellStyle name="Title" xfId="229"/>
    <cellStyle name="Total" xfId="230"/>
    <cellStyle name="Tytuł" xfId="231"/>
    <cellStyle name="Uwaga" xfId="232"/>
    <cellStyle name="Warning Text" xfId="233"/>
    <cellStyle name="Złe" xfId="234"/>
    <cellStyle name="Акцент1" xfId="235"/>
    <cellStyle name="Акцент1 2" xfId="236"/>
    <cellStyle name="Акцент2" xfId="237"/>
    <cellStyle name="Акцент2 2" xfId="238"/>
    <cellStyle name="Акцент3" xfId="239"/>
    <cellStyle name="Акцент3 2" xfId="240"/>
    <cellStyle name="Акцент4" xfId="241"/>
    <cellStyle name="Акцент4 2" xfId="242"/>
    <cellStyle name="Акцент5" xfId="243"/>
    <cellStyle name="Акцент5 2" xfId="244"/>
    <cellStyle name="Акцент6" xfId="245"/>
    <cellStyle name="Акцент6 2" xfId="246"/>
    <cellStyle name="Акцентування1 2" xfId="247"/>
    <cellStyle name="Акцентування1 3" xfId="248"/>
    <cellStyle name="Акцентування1 4" xfId="249"/>
    <cellStyle name="Акцентування2 2" xfId="250"/>
    <cellStyle name="Акцентування2 3" xfId="251"/>
    <cellStyle name="Акцентування2 4" xfId="252"/>
    <cellStyle name="Акцентування3 2" xfId="253"/>
    <cellStyle name="Акцентування3 3" xfId="254"/>
    <cellStyle name="Акцентування3 4" xfId="255"/>
    <cellStyle name="Акцентування4 2" xfId="256"/>
    <cellStyle name="Акцентування4 3" xfId="257"/>
    <cellStyle name="Акцентування4 4" xfId="258"/>
    <cellStyle name="Акцентування5 2" xfId="259"/>
    <cellStyle name="Акцентування5 3" xfId="260"/>
    <cellStyle name="Акцентування5 4" xfId="261"/>
    <cellStyle name="Акцентування6 2" xfId="262"/>
    <cellStyle name="Акцентування6 3" xfId="263"/>
    <cellStyle name="Акцентування6 4" xfId="264"/>
    <cellStyle name="Ввід 2" xfId="265"/>
    <cellStyle name="Ввод  2" xfId="266"/>
    <cellStyle name="Відсотковий 2" xfId="267"/>
    <cellStyle name="Відсотковий 2 2" xfId="268"/>
    <cellStyle name="Відсотковий 3" xfId="269"/>
    <cellStyle name="Відсотковий 3 2" xfId="270"/>
    <cellStyle name="Відсотковий 4" xfId="271"/>
    <cellStyle name="Вывод" xfId="272"/>
    <cellStyle name="Вывод 2" xfId="273"/>
    <cellStyle name="Вывод_5.5 зв'язок" xfId="274"/>
    <cellStyle name="Вычисление" xfId="275"/>
    <cellStyle name="Вычисление 2" xfId="276"/>
    <cellStyle name="Вычисление_5.5 зв'язок" xfId="277"/>
    <cellStyle name="Гіперпосилання 2" xfId="278"/>
    <cellStyle name="Добре" xfId="279"/>
    <cellStyle name="Добре 2" xfId="280"/>
    <cellStyle name="Заголовок 1" xfId="281" builtinId="16" customBuiltin="1"/>
    <cellStyle name="Заголовок 1 2" xfId="282"/>
    <cellStyle name="Заголовок 1 3" xfId="283"/>
    <cellStyle name="Заголовок 2" xfId="284" builtinId="17" customBuiltin="1"/>
    <cellStyle name="Заголовок 2 2" xfId="285"/>
    <cellStyle name="Заголовок 2 3" xfId="286"/>
    <cellStyle name="Заголовок 3" xfId="287" builtinId="18" customBuiltin="1"/>
    <cellStyle name="Заголовок 3 2" xfId="288"/>
    <cellStyle name="Заголовок 3 3" xfId="289"/>
    <cellStyle name="Заголовок 4" xfId="290" builtinId="19" customBuiltin="1"/>
    <cellStyle name="Заголовок 4 2" xfId="291"/>
    <cellStyle name="Заголовок 4 3" xfId="292"/>
    <cellStyle name="Зв’язана клітинка" xfId="293"/>
    <cellStyle name="Звичайний" xfId="0" builtinId="0"/>
    <cellStyle name="Звичайний 10" xfId="294"/>
    <cellStyle name="Звичайний 11" xfId="392"/>
    <cellStyle name="Звичайний 2" xfId="295"/>
    <cellStyle name="Звичайний 2 2" xfId="296"/>
    <cellStyle name="Звичайний 2 2 2" xfId="297"/>
    <cellStyle name="Звичайний 2 3" xfId="298"/>
    <cellStyle name="Звичайний 2 3 2" xfId="299"/>
    <cellStyle name="Звичайний 2 4" xfId="300"/>
    <cellStyle name="Звичайний 2 5" xfId="301"/>
    <cellStyle name="Звичайний 2 5 2" xfId="302"/>
    <cellStyle name="Звичайний 2 6" xfId="303"/>
    <cellStyle name="Звичайний 2_4.4. Технічний облік" xfId="304"/>
    <cellStyle name="Звичайний 3" xfId="305"/>
    <cellStyle name="Звичайний 4" xfId="306"/>
    <cellStyle name="Звичайний 5" xfId="307"/>
    <cellStyle name="Звичайний 6" xfId="308"/>
    <cellStyle name="Звичайний 7" xfId="309"/>
    <cellStyle name="Звичайний 8" xfId="310"/>
    <cellStyle name="Звичайний 9" xfId="311"/>
    <cellStyle name="Зв'язана клітинка 2" xfId="312"/>
    <cellStyle name="Итог" xfId="313"/>
    <cellStyle name="Итог 2" xfId="314"/>
    <cellStyle name="Итог_5.5 зв'язок" xfId="315"/>
    <cellStyle name="Контрольна клітинка 2" xfId="316"/>
    <cellStyle name="Контрольная ячейка 2" xfId="317"/>
    <cellStyle name="Назва 2" xfId="318"/>
    <cellStyle name="Название 2" xfId="319"/>
    <cellStyle name="Нейтральный 2" xfId="320"/>
    <cellStyle name="Обчислення" xfId="321" builtinId="22" customBuiltin="1"/>
    <cellStyle name="Обчислення 2" xfId="322"/>
    <cellStyle name="Обчислення 3" xfId="323"/>
    <cellStyle name="Обчислення 4" xfId="324"/>
    <cellStyle name="Обычный 2" xfId="325"/>
    <cellStyle name="Обычный 2 10 2" xfId="326"/>
    <cellStyle name="Обычный 2 2" xfId="327"/>
    <cellStyle name="Обычный 2 3" xfId="328"/>
    <cellStyle name="Обычный 2_26_07Рабочая станция АРМ_i7" xfId="329"/>
    <cellStyle name="Обычный 3" xfId="330"/>
    <cellStyle name="Обычный 4" xfId="331"/>
    <cellStyle name="Обычный 4 2" xfId="332"/>
    <cellStyle name="Обычный 5" xfId="333"/>
    <cellStyle name="Обычный 5 2" xfId="334"/>
    <cellStyle name="Обычный 6" xfId="335"/>
    <cellStyle name="Обычный 6 2" xfId="336"/>
    <cellStyle name="Обычный__нвестпрограма СМ_Т 2013 - 29.12.2012 нове" xfId="337"/>
    <cellStyle name="Обычный_Діючі бланки для ІП" xfId="338"/>
    <cellStyle name="Обычный_Лист1" xfId="339"/>
    <cellStyle name="Обычный_Лист1 2" xfId="340"/>
    <cellStyle name="Обычный_Проект ІП-2018 ver.7 2_ІП-2018 v8.0 (152 162) (т)" xfId="341"/>
    <cellStyle name="Обычный_Проект ІП-2018 ver.7_ІП-2018 v8.0 (152 162) (т)" xfId="342"/>
    <cellStyle name="Обычный_Титул 05.12 (102,8604млн)" xfId="343"/>
    <cellStyle name="Підсумок" xfId="344" builtinId="25" customBuiltin="1"/>
    <cellStyle name="Підсумок 2" xfId="345"/>
    <cellStyle name="Підсумок 3" xfId="346"/>
    <cellStyle name="Підсумок 4" xfId="347"/>
    <cellStyle name="Плохой" xfId="348"/>
    <cellStyle name="Плохой 2" xfId="349"/>
    <cellStyle name="Поганий" xfId="350" builtinId="27" customBuiltin="1"/>
    <cellStyle name="Поганий 2" xfId="351"/>
    <cellStyle name="Поганий 3" xfId="352"/>
    <cellStyle name="Поганий 4" xfId="353"/>
    <cellStyle name="Пояснение" xfId="354"/>
    <cellStyle name="Пояснение 2" xfId="355"/>
    <cellStyle name="Примечание" xfId="356"/>
    <cellStyle name="Примечание 2" xfId="357"/>
    <cellStyle name="Примечание 2 2" xfId="358"/>
    <cellStyle name="Примечание 3" xfId="359"/>
    <cellStyle name="Примечание_5.5 зв'язок" xfId="360"/>
    <cellStyle name="Примітка" xfId="361" builtinId="10" customBuiltin="1"/>
    <cellStyle name="Примітка 2" xfId="362"/>
    <cellStyle name="Примітка 3" xfId="363"/>
    <cellStyle name="Примітка 4" xfId="364"/>
    <cellStyle name="Примітка 4 2" xfId="365"/>
    <cellStyle name="Процентный 2" xfId="366"/>
    <cellStyle name="Результат" xfId="367" builtinId="21" customBuiltin="1"/>
    <cellStyle name="Результат 2" xfId="368"/>
    <cellStyle name="Результат 3" xfId="369"/>
    <cellStyle name="Результат 4" xfId="370"/>
    <cellStyle name="Связанная ячейка 2" xfId="371"/>
    <cellStyle name="Середній" xfId="372"/>
    <cellStyle name="Середній 2" xfId="373"/>
    <cellStyle name="Середній 3" xfId="374"/>
    <cellStyle name="Середній 4" xfId="375"/>
    <cellStyle name="Стиль 1" xfId="376"/>
    <cellStyle name="Текст попередження 2" xfId="377"/>
    <cellStyle name="Текст пояснення" xfId="378" builtinId="53" customBuiltin="1"/>
    <cellStyle name="Текст пояснення 2" xfId="379"/>
    <cellStyle name="Текст пояснення 3" xfId="380"/>
    <cellStyle name="Текст пояснення 4" xfId="381"/>
    <cellStyle name="Текст предупреждения 2" xfId="382"/>
    <cellStyle name="Тысячи [0]_1.Витрати" xfId="383"/>
    <cellStyle name="Тысячи_1.Витрати" xfId="384"/>
    <cellStyle name="Фінансовий" xfId="385" builtinId="3"/>
    <cellStyle name="Фінансовий 2" xfId="386"/>
    <cellStyle name="Фінансовий 2 2" xfId="387"/>
    <cellStyle name="Фінансовий 3" xfId="388"/>
    <cellStyle name="Фінансовий 3 2" xfId="389"/>
    <cellStyle name="Фінансовий 4" xfId="390"/>
    <cellStyle name="Хороший 2" xfId="39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7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7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7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7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80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81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82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83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84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85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86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87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88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89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90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91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92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93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94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95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96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97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98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699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00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01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02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03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04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05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06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07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08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09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10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11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1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1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1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1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16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17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18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19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20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21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22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23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24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25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26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27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28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29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30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31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32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33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34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35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36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37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38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39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40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41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42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43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44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45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46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47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4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4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5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5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52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53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54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55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56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57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58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59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60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61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62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63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64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65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66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67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68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69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70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71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72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73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74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75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76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77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78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79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80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81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82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83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8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8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8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8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88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89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90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91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92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93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94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95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96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97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98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799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00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01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02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03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04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05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06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07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08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09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10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11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12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13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14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15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16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17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18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19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2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2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2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2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2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2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2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2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2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2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3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3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3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3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3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3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3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3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3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3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4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4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4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4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4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4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4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4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4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4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5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51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5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5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5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5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5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5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5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5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6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6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6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6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6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6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6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6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6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69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7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7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7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87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7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7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7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7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7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7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8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8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8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8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8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8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86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87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8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8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9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9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9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9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9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9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9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9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9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89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0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0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0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0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04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05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0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0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0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0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1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1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1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1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1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1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1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1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1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1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2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2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2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2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2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2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2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2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2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2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3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3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3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3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3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3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3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3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3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3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40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41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4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4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4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4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4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4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4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4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5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5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5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5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5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5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5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5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58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59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6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6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6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73963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6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6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6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6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6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6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7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7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7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7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7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7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7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77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7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7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8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398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8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8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8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8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8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8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8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8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9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9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9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9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94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95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9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9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9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399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0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0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0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0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0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0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0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0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0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0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1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1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12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13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1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1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1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1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1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1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2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2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2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2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2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2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2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2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2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2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3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31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3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3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3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3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3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3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3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3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4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4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4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4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4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4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4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4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48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49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5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5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5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5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5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5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5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5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5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5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6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6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6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6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6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6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66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67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6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6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7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74071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72" name="Text Box 63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73" name="Text Box 63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74" name="Text Box 63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75" name="Text Box 63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76" name="Text Box 63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77" name="Text Box 63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78" name="Text Box 63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79" name="Text Box 63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80" name="Text Box 63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81" name="Text Box 63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82" name="Text Box 63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83" name="Text Box 63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84" name="Text Box 63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85" name="Text Box 63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86" name="Text Box 63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87" name="Text Box 63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88" name="Text Box 63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089" name="Text Box 63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90" name="Text Box 633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91" name="Text Box 633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92" name="Text Box 633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93" name="Text Box 633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94" name="Text Box 633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95" name="Text Box 633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96" name="Text Box 633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97" name="Text Box 634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98" name="Text Box 634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099" name="Text Box 634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00" name="Text Box 634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01" name="Text Box 634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02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03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04" name="Text Box 634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05" name="Text Box 634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06" name="Text Box 63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07" name="Text Box 63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08" name="Text Box 635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09" name="Text Box 635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10" name="Text Box 635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11" name="Text Box 635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12" name="Text Box 635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13" name="Text Box 635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14" name="Text Box 635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15" name="Text Box 635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16" name="Text Box 635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17" name="Text Box 636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18" name="Text Box 636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19" name="Text Box 636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20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21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22" name="Text Box 636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23" name="Text Box 636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24" name="Text Box 636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25" name="Text Box 636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26" name="Text Box 63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27" name="Text Box 63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28" name="Text Box 63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29" name="Text Box 637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30" name="Text Box 63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31" name="Text Box 63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32" name="Text Box 63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33" name="Text Box 63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34" name="Text Box 63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35" name="Text Box 63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36" name="Text Box 63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37" name="Text Box 63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38" name="Text Box 63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39" name="Text Box 63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40" name="Text Box 63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41" name="Text Box 63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42" name="Text Box 63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43" name="Text Box 63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44" name="Text Box 638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45" name="Text Box 638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46" name="Text Box 638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47" name="Text Box 639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48" name="Text Box 639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49" name="Text Box 639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50" name="Text Box 639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51" name="Text Box 639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52" name="Text Box 639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53" name="Text Box 639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54" name="Text Box 639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55" name="Text Box 639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56" name="Text Box 639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57" name="Text Box 640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58" name="Text Box 640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59" name="Text Box 640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60" name="Text Box 640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61" name="Text Box 640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62" name="Text Box 640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63" name="Text Box 640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64" name="Text Box 640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65" name="Text Box 640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66" name="Text Box 640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67" name="Text Box 641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68" name="Text Box 641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69" name="Text Box 641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70" name="Text Box 64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71" name="Text Box 641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72" name="Text Box 64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73" name="Text Box 641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74" name="Text Box 641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75" name="Text Box 641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76" name="Text Box 641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77" name="Text Box 642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178" name="Text Box 642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74179" name="Text Box 6422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8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8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8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8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84" name="Text Box 646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85" name="Text Box 646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86" name="Text Box 646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87" name="Text Box 646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88" name="Text Box 646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89" name="Text Box 646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90" name="Text Box 64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91" name="Text Box 64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92" name="Text Box 64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9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94" name="Text Box 64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95" name="Text Box 64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96" name="Text Box 64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97" name="Text Box 64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98" name="Text Box 64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199" name="Text Box 64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00" name="Text Box 64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01" name="Text Box 64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02" name="Text Box 64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03" name="Text Box 64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04" name="Text Box 64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05" name="Text Box 64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06" name="Text Box 64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07" name="Text Box 64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08" name="Text Box 64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09" name="Text Box 64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10" name="Text Box 64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11" name="Text Box 64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12" name="Text Box 64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13" name="Text Box 649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14" name="Text Box 64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15" name="Text Box 64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1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1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1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1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20" name="Text Box 64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21" name="Text Box 65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22" name="Text Box 65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23" name="Text Box 65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24" name="Text Box 65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25" name="Text Box 65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26" name="Text Box 65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27" name="Text Box 65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28" name="Text Box 65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29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30" name="Text Box 65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31" name="Text Box 65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32" name="Text Box 65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33" name="Text Box 65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34" name="Text Box 65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35" name="Text Box 65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36" name="Text Box 65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37" name="Text Box 65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38" name="Text Box 65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39" name="Text Box 65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40" name="Text Box 65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41" name="Text Box 65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42" name="Text Box 65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43" name="Text Box 65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44" name="Text Box 65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45" name="Text Box 65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46" name="Text Box 65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47" name="Text Box 65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48" name="Text Box 65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249" name="Text Box 652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250" name="Text Box 652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5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5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5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5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55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56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57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58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59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60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61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62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63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64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65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66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67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68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69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70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71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72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73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74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75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76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77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78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79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80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81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82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83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84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85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86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8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8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8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9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91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92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93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94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95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96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97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98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299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0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01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02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03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04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05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06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07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08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09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10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11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12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13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14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15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16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17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18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19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20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21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22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2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2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2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2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27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28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29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30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31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32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33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34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35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36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37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38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39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40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41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42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43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44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45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46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47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48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49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50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51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52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53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54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55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56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57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58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5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6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6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6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63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64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65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66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67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68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69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70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71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72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73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74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75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76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77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78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79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80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81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82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83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84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85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86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87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88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89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90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91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92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93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94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9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9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9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9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39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0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0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0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0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0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0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0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0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08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0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1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1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1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1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1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1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1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1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1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1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2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2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2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2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2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2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26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2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2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2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3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3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3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3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3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3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3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3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3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3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4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4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4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4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44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4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4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4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4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4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5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5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5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5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5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5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5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5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5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5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6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61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62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6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6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6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6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6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6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6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7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7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7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7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7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7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7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7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7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79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80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8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8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8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48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8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8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8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8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8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9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9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9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9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9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9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9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9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98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49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0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0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0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0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0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0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0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0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0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0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1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1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1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1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1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15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16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1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1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1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2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2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2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2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2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2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2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2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2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2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3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3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3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33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34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3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3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3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74538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3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4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4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4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4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4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4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4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4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4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4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5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5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52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5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5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5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5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5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5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5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6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6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6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6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6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6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6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6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6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69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70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7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7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7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7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7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7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7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7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7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8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8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8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8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8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8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8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87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88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8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9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9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59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9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9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9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9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9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9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59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0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0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0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0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0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0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06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0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0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0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1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1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1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1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1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1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1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1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1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1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2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2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2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23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24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2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2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2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2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2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3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3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3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3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3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3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3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3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3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3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4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41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42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4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4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4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74646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47" name="Text Box 63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48" name="Text Box 63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49" name="Text Box 63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50" name="Text Box 63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51" name="Text Box 63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52" name="Text Box 63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53" name="Text Box 63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54" name="Text Box 63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55" name="Text Box 63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56" name="Text Box 63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57" name="Text Box 63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58" name="Text Box 63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59" name="Text Box 63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60" name="Text Box 63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61" name="Text Box 63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62" name="Text Box 63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63" name="Text Box 63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4664" name="Text Box 63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65" name="Text Box 633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66" name="Text Box 633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67" name="Text Box 633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68" name="Text Box 633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69" name="Text Box 633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70" name="Text Box 633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71" name="Text Box 633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72" name="Text Box 634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73" name="Text Box 634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74" name="Text Box 634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75" name="Text Box 634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76" name="Text Box 634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77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78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79" name="Text Box 634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80" name="Text Box 634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81" name="Text Box 63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82" name="Text Box 63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83" name="Text Box 635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84" name="Text Box 635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85" name="Text Box 635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86" name="Text Box 635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4687" name="Text Box 635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60" name="Text Box 635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61" name="Text Box 635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62" name="Text Box 635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63" name="Text Box 635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64" name="Text Box 636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65" name="Text Box 636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66" name="Text Box 636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67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68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69" name="Text Box 636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70" name="Text Box 636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71" name="Text Box 636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72" name="Text Box 636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73" name="Text Box 63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74" name="Text Box 63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75" name="Text Box 63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76" name="Text Box 637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77" name="Text Box 63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78" name="Text Box 63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79" name="Text Box 63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80" name="Text Box 63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81" name="Text Box 63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82" name="Text Box 63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83" name="Text Box 63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84" name="Text Box 63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85" name="Text Box 63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86" name="Text Box 63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87" name="Text Box 63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88" name="Text Box 63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89" name="Text Box 63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790" name="Text Box 63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91" name="Text Box 638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92" name="Text Box 638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93" name="Text Box 638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94" name="Text Box 639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95" name="Text Box 639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96" name="Text Box 639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97" name="Text Box 639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98" name="Text Box 639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799" name="Text Box 639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00" name="Text Box 639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01" name="Text Box 639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02" name="Text Box 639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03" name="Text Box 639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04" name="Text Box 640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05" name="Text Box 640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06" name="Text Box 640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07" name="Text Box 640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08" name="Text Box 640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09" name="Text Box 640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10" name="Text Box 640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11" name="Text Box 640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12" name="Text Box 640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13" name="Text Box 640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14" name="Text Box 641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15" name="Text Box 641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16" name="Text Box 641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17" name="Text Box 64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18" name="Text Box 641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19" name="Text Box 64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20" name="Text Box 641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21" name="Text Box 641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22" name="Text Box 641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23" name="Text Box 641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24" name="Text Box 642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25" name="Text Box 642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77826" name="Text Box 6422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2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2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2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3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31" name="Text Box 646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32" name="Text Box 646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33" name="Text Box 646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34" name="Text Box 646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35" name="Text Box 646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36" name="Text Box 646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37" name="Text Box 64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38" name="Text Box 64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39" name="Text Box 64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4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41" name="Text Box 64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42" name="Text Box 64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43" name="Text Box 64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44" name="Text Box 64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45" name="Text Box 64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46" name="Text Box 64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47" name="Text Box 64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48" name="Text Box 64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49" name="Text Box 64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50" name="Text Box 64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51" name="Text Box 64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52" name="Text Box 64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53" name="Text Box 64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54" name="Text Box 64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55" name="Text Box 64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56" name="Text Box 64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57" name="Text Box 64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58" name="Text Box 64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59" name="Text Box 64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60" name="Text Box 649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61" name="Text Box 64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62" name="Text Box 64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6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6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6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6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67" name="Text Box 64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68" name="Text Box 65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69" name="Text Box 65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70" name="Text Box 65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71" name="Text Box 65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72" name="Text Box 65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73" name="Text Box 65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74" name="Text Box 65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75" name="Text Box 65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76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77" name="Text Box 65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78" name="Text Box 65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79" name="Text Box 65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80" name="Text Box 65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81" name="Text Box 65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82" name="Text Box 65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83" name="Text Box 65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84" name="Text Box 65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85" name="Text Box 65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86" name="Text Box 65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87" name="Text Box 65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88" name="Text Box 65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89" name="Text Box 65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90" name="Text Box 65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91" name="Text Box 65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92" name="Text Box 65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93" name="Text Box 65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94" name="Text Box 65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95" name="Text Box 65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96" name="Text Box 652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7897" name="Text Box 652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9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89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0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0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02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03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04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05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06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07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08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09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10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11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12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13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14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15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16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17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18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19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20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21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22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23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24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25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26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27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28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29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30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31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32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33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3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3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3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3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38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39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40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41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42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43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44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45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46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47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48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49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50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51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52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53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54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55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56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57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58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59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60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61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62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63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64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65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66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67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68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69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7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7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7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7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74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75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76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77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78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79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80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81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82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8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84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85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86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87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88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89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90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91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92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93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94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95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96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97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98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7999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00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01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02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03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04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05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0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0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0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0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10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11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12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13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14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15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16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17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18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19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20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21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22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23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24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25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26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27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28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29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30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31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32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33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34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35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36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37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38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39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40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41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4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4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4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4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4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4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4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4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5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5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5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5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5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55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5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5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5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5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6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6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6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6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6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6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6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6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6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6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7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7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7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7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7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7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7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7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7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7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8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8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8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8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8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8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8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8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8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8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9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91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9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9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9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09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09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09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09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09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0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0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0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0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0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0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0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0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08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09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1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1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1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1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1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1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1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1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1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1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2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2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2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2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2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2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26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27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2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2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3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3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3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3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3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3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3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3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3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3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4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4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4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4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4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45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4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4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4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4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5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5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5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5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5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5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5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5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5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5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6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6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62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63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6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6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6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6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6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6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7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7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7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7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7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7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7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7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7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7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80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81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8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8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18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78185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8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8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8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8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9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9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9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9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9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9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9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9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9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199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0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0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0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0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0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0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0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0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0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0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1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1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1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1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1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1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16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17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1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1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2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2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2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2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2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2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2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2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2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2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3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3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3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3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34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35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3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3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3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3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4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4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4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4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4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4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4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4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4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4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5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5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5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5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5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5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5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5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5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5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6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6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6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6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6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6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6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6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6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6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70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71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7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7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7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7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7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7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7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7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8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8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8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8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8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8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8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8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88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89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9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9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29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78293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94" name="Text Box 63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95" name="Text Box 63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96" name="Text Box 63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97" name="Text Box 63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98" name="Text Box 63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299" name="Text Box 63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00" name="Text Box 63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01" name="Text Box 63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02" name="Text Box 63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03" name="Text Box 63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04" name="Text Box 63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05" name="Text Box 63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06" name="Text Box 63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07" name="Text Box 63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08" name="Text Box 63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09" name="Text Box 63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10" name="Text Box 63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11" name="Text Box 63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12" name="Text Box 633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13" name="Text Box 633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14" name="Text Box 633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15" name="Text Box 633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16" name="Text Box 633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17" name="Text Box 633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18" name="Text Box 633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19" name="Text Box 634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20" name="Text Box 634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21" name="Text Box 634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22" name="Text Box 634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23" name="Text Box 634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24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25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26" name="Text Box 634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27" name="Text Box 634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28" name="Text Box 63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29" name="Text Box 63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30" name="Text Box 635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31" name="Text Box 635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32" name="Text Box 635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33" name="Text Box 635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34" name="Text Box 635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35" name="Text Box 635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36" name="Text Box 635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37" name="Text Box 635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38" name="Text Box 635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39" name="Text Box 636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40" name="Text Box 636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41" name="Text Box 636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42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43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44" name="Text Box 636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45" name="Text Box 636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46" name="Text Box 636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47" name="Text Box 636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48" name="Text Box 63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49" name="Text Box 63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50" name="Text Box 63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51" name="Text Box 637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52" name="Text Box 63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53" name="Text Box 63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54" name="Text Box 63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55" name="Text Box 63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56" name="Text Box 63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57" name="Text Box 63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58" name="Text Box 63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59" name="Text Box 63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60" name="Text Box 63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61" name="Text Box 63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62" name="Text Box 63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63" name="Text Box 63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64" name="Text Box 63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365" name="Text Box 63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66" name="Text Box 638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67" name="Text Box 638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68" name="Text Box 638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69" name="Text Box 639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70" name="Text Box 639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71" name="Text Box 639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72" name="Text Box 639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73" name="Text Box 639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74" name="Text Box 639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75" name="Text Box 639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76" name="Text Box 639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77" name="Text Box 639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78" name="Text Box 639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79" name="Text Box 640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80" name="Text Box 640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81" name="Text Box 640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82" name="Text Box 640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83" name="Text Box 640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84" name="Text Box 640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85" name="Text Box 640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86" name="Text Box 640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87" name="Text Box 640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88" name="Text Box 640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89" name="Text Box 641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90" name="Text Box 641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91" name="Text Box 641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92" name="Text Box 64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93" name="Text Box 641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94" name="Text Box 64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95" name="Text Box 641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96" name="Text Box 641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97" name="Text Box 641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98" name="Text Box 641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399" name="Text Box 642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400" name="Text Box 642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78401" name="Text Box 6422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0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0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0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0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06" name="Text Box 646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07" name="Text Box 646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08" name="Text Box 646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09" name="Text Box 646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10" name="Text Box 646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11" name="Text Box 646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12" name="Text Box 64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13" name="Text Box 64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14" name="Text Box 64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15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16" name="Text Box 64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17" name="Text Box 64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18" name="Text Box 64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19" name="Text Box 64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20" name="Text Box 64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21" name="Text Box 64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22" name="Text Box 64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23" name="Text Box 64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24" name="Text Box 64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25" name="Text Box 64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26" name="Text Box 64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27" name="Text Box 64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28" name="Text Box 64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29" name="Text Box 64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30" name="Text Box 64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31" name="Text Box 64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32" name="Text Box 64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33" name="Text Box 64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34" name="Text Box 64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35" name="Text Box 649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36" name="Text Box 64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37" name="Text Box 64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3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3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4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4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42" name="Text Box 64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43" name="Text Box 65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44" name="Text Box 65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45" name="Text Box 65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46" name="Text Box 65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47" name="Text Box 65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48" name="Text Box 65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49" name="Text Box 65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50" name="Text Box 65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51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52" name="Text Box 65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53" name="Text Box 65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54" name="Text Box 65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55" name="Text Box 65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56" name="Text Box 65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57" name="Text Box 65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58" name="Text Box 65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59" name="Text Box 65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60" name="Text Box 65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61" name="Text Box 65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62" name="Text Box 65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63" name="Text Box 65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64" name="Text Box 65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65" name="Text Box 65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66" name="Text Box 65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67" name="Text Box 65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68" name="Text Box 65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69" name="Text Box 65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78470" name="Text Box 65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471" name="Text Box 652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78472" name="Text Box 652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73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74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75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76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77" name="Text Box 628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78" name="Text Box 628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79" name="Text Box 628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80" name="Text Box 628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81" name="Text Box 628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82" name="Text Box 628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83" name="Text Box 628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84" name="Text Box 629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85" name="Text Box 629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86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87" name="Text Box 629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88" name="Text Box 629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89" name="Text Box 629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90" name="Text Box 629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91" name="Text Box 629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92" name="Text Box 629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93" name="Text Box 629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94" name="Text Box 630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95" name="Text Box 630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96" name="Text Box 630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97" name="Text Box 630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98" name="Text Box 630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499" name="Text Box 630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00" name="Text Box 630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01" name="Text Box 630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02" name="Text Box 630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03" name="Text Box 630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04" name="Text Box 631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05" name="Text Box 631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06" name="Text Box 631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07" name="Text Box 63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08" name="Text Box 63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09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10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11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12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13" name="Text Box 642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14" name="Text Box 642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15" name="Text Box 642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16" name="Text Box 643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17" name="Text Box 643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18" name="Text Box 643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19" name="Text Box 643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20" name="Text Box 643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21" name="Text Box 643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22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23" name="Text Box 643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24" name="Text Box 643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25" name="Text Box 643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26" name="Text Box 644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27" name="Text Box 644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28" name="Text Box 644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29" name="Text Box 644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30" name="Text Box 644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31" name="Text Box 644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32" name="Text Box 644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33" name="Text Box 644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34" name="Text Box 644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35" name="Text Box 644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36" name="Text Box 645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37" name="Text Box 645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38" name="Text Box 645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39" name="Text Box 645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40" name="Text Box 645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41" name="Text Box 645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42" name="Text Box 645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43" name="Text Box 645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44" name="Text Box 645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45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46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47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48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49" name="Text Box 628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50" name="Text Box 628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51" name="Text Box 628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52" name="Text Box 628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53" name="Text Box 628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54" name="Text Box 628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55" name="Text Box 628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56" name="Text Box 629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57" name="Text Box 629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58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59" name="Text Box 629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60" name="Text Box 629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61" name="Text Box 629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62" name="Text Box 629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63" name="Text Box 629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64" name="Text Box 629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65" name="Text Box 629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66" name="Text Box 630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67" name="Text Box 630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68" name="Text Box 630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69" name="Text Box 630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70" name="Text Box 630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71" name="Text Box 630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72" name="Text Box 630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73" name="Text Box 630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74" name="Text Box 630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75" name="Text Box 630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76" name="Text Box 631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77" name="Text Box 631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78" name="Text Box 631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79" name="Text Box 63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80" name="Text Box 63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81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82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83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84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85" name="Text Box 642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86" name="Text Box 642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87" name="Text Box 642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88" name="Text Box 643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89" name="Text Box 643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90" name="Text Box 643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91" name="Text Box 643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92" name="Text Box 643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93" name="Text Box 643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94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95" name="Text Box 643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96" name="Text Box 643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97" name="Text Box 643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98" name="Text Box 644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599" name="Text Box 644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00" name="Text Box 644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01" name="Text Box 644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02" name="Text Box 644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03" name="Text Box 644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04" name="Text Box 644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05" name="Text Box 644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06" name="Text Box 644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07" name="Text Box 644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08" name="Text Box 645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09" name="Text Box 645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10" name="Text Box 645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11" name="Text Box 645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12" name="Text Box 645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13" name="Text Box 645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14" name="Text Box 645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15" name="Text Box 645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16" name="Text Box 645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17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18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19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20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21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22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23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24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25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26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27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28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29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30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31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32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33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34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35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36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37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38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39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40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41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42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43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44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45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46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47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48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49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50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51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52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53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54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55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56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57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58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59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60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61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62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63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64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65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66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67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68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69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670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71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72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73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74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75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76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77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78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79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80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81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82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83" name="Text Box 3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84" name="Text Box 3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85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86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87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88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89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90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91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92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93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94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95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96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97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98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699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00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01" name="Text Box 4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02" name="Text Box 5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03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04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05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06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07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08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09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10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11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12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13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14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15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16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17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18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19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20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21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22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23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24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25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26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27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28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29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30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31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32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33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34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35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36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37" name="Text Box 3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38" name="Text Box 3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39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40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41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42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43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44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45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46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47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48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49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50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51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52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53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54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55" name="Text Box 4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56" name="Text Box 5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57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58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59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149</xdr:row>
      <xdr:rowOff>171450</xdr:rowOff>
    </xdr:to>
    <xdr:sp macro="" textlink="">
      <xdr:nvSpPr>
        <xdr:cNvPr id="15478760" name="Text Box 15"/>
        <xdr:cNvSpPr txBox="1">
          <a:spLocks noChangeArrowheads="1"/>
        </xdr:cNvSpPr>
      </xdr:nvSpPr>
      <xdr:spPr bwMode="auto">
        <a:xfrm>
          <a:off x="2667000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61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62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63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64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65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66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67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68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69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70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71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72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73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74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75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76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77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778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79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80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81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82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83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84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85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86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87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88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89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90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91" name="Text Box 3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92" name="Text Box 3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93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94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95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96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97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98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799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00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01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02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03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04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05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06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07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08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09" name="Text Box 4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10" name="Text Box 5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11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12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13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14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15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16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17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18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19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20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21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22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23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24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25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26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27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28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29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30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31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32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33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34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35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36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37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38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39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40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41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42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43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44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45" name="Text Box 3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46" name="Text Box 3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47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48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49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50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51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52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53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54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55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56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57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58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59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60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61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62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63" name="Text Box 4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64" name="Text Box 5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65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66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67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149</xdr:row>
      <xdr:rowOff>171450</xdr:rowOff>
    </xdr:to>
    <xdr:sp macro="" textlink="">
      <xdr:nvSpPr>
        <xdr:cNvPr id="15478868" name="Text Box 15"/>
        <xdr:cNvSpPr txBox="1">
          <a:spLocks noChangeArrowheads="1"/>
        </xdr:cNvSpPr>
      </xdr:nvSpPr>
      <xdr:spPr bwMode="auto">
        <a:xfrm>
          <a:off x="2667000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69" name="Text Box 63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70" name="Text Box 631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71" name="Text Box 631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72" name="Text Box 631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73" name="Text Box 631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74" name="Text Box 632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75" name="Text Box 632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76" name="Text Box 632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77" name="Text Box 632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78" name="Text Box 632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79" name="Text Box 632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80" name="Text Box 632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81" name="Text Box 632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82" name="Text Box 632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83" name="Text Box 632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84" name="Text Box 633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85" name="Text Box 633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886" name="Text Box 633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87" name="Text Box 633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88" name="Text Box 633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89" name="Text Box 633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90" name="Text Box 6336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91" name="Text Box 6337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92" name="Text Box 633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93" name="Text Box 633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94" name="Text Box 634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95" name="Text Box 634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96" name="Text Box 634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97" name="Text Box 634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98" name="Text Box 634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899" name="Text Box 3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00" name="Text Box 3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01" name="Text Box 6347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02" name="Text Box 634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03" name="Text Box 634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04" name="Text Box 635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05" name="Text Box 635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06" name="Text Box 635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07" name="Text Box 635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08" name="Text Box 635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09" name="Text Box 635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10" name="Text Box 6356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11" name="Text Box 6357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12" name="Text Box 635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13" name="Text Box 635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14" name="Text Box 636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15" name="Text Box 636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16" name="Text Box 636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17" name="Text Box 4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18" name="Text Box 5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19" name="Text Box 636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20" name="Text Box 6366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21" name="Text Box 6367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22" name="Text Box 636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23" name="Text Box 636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24" name="Text Box 637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25" name="Text Box 637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26" name="Text Box 637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27" name="Text Box 637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28" name="Text Box 637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29" name="Text Box 637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30" name="Text Box 637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31" name="Text Box 637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32" name="Text Box 637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33" name="Text Box 637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34" name="Text Box 638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35" name="Text Box 638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36" name="Text Box 638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37" name="Text Box 638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38" name="Text Box 638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39" name="Text Box 638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40" name="Text Box 638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41" name="Text Box 6387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42" name="Text Box 638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43" name="Text Box 638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44" name="Text Box 639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45" name="Text Box 639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46" name="Text Box 639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47" name="Text Box 639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48" name="Text Box 639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49" name="Text Box 639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50" name="Text Box 6396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51" name="Text Box 6397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52" name="Text Box 639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53" name="Text Box 639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54" name="Text Box 640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55" name="Text Box 640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56" name="Text Box 640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57" name="Text Box 640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58" name="Text Box 640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59" name="Text Box 640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60" name="Text Box 6406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61" name="Text Box 6407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62" name="Text Box 640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63" name="Text Box 640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64" name="Text Box 641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65" name="Text Box 641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66" name="Text Box 641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67" name="Text Box 64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68" name="Text Box 641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69" name="Text Box 64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70" name="Text Box 6416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71" name="Text Box 6417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72" name="Text Box 641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73" name="Text Box 641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74" name="Text Box 642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8975" name="Text Box 642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149</xdr:row>
      <xdr:rowOff>171450</xdr:rowOff>
    </xdr:to>
    <xdr:sp macro="" textlink="">
      <xdr:nvSpPr>
        <xdr:cNvPr id="15478976" name="Text Box 6422"/>
        <xdr:cNvSpPr txBox="1">
          <a:spLocks noChangeArrowheads="1"/>
        </xdr:cNvSpPr>
      </xdr:nvSpPr>
      <xdr:spPr bwMode="auto">
        <a:xfrm>
          <a:off x="2667000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77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78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79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80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81" name="Text Box 646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82" name="Text Box 646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83" name="Text Box 646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84" name="Text Box 646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85" name="Text Box 646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86" name="Text Box 646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87" name="Text Box 646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88" name="Text Box 647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89" name="Text Box 647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90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91" name="Text Box 647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92" name="Text Box 647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93" name="Text Box 647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94" name="Text Box 647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95" name="Text Box 647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96" name="Text Box 647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97" name="Text Box 647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98" name="Text Box 648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8999" name="Text Box 648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00" name="Text Box 648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01" name="Text Box 648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02" name="Text Box 648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03" name="Text Box 648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04" name="Text Box 648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05" name="Text Box 648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06" name="Text Box 648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07" name="Text Box 648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08" name="Text Box 649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09" name="Text Box 649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10" name="Text Box 649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11" name="Text Box 649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12" name="Text Box 649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13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14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15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16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17" name="Text Box 649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18" name="Text Box 650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19" name="Text Box 650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20" name="Text Box 650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21" name="Text Box 650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22" name="Text Box 650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23" name="Text Box 650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24" name="Text Box 650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25" name="Text Box 650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26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27" name="Text Box 650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28" name="Text Box 651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29" name="Text Box 651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30" name="Text Box 651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31" name="Text Box 65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32" name="Text Box 65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33" name="Text Box 65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34" name="Text Box 651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35" name="Text Box 651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36" name="Text Box 651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37" name="Text Box 651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38" name="Text Box 652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39" name="Text Box 652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40" name="Text Box 652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41" name="Text Box 652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42" name="Text Box 652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43" name="Text Box 652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44" name="Text Box 652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79045" name="Text Box 652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9046" name="Text Box 652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79047" name="Text Box 652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48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49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50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51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52" name="Text Box 628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53" name="Text Box 628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54" name="Text Box 628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55" name="Text Box 628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56" name="Text Box 628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57" name="Text Box 628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58" name="Text Box 628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59" name="Text Box 629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60" name="Text Box 629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61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62" name="Text Box 629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63" name="Text Box 629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64" name="Text Box 629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65" name="Text Box 629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66" name="Text Box 629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67" name="Text Box 629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68" name="Text Box 629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69" name="Text Box 630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70" name="Text Box 630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71" name="Text Box 630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72" name="Text Box 630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73" name="Text Box 630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74" name="Text Box 630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75" name="Text Box 630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76" name="Text Box 630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77" name="Text Box 630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78" name="Text Box 630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79" name="Text Box 631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80" name="Text Box 631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81" name="Text Box 631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82" name="Text Box 63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83" name="Text Box 63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84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85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86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87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88" name="Text Box 642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89" name="Text Box 642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90" name="Text Box 642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91" name="Text Box 643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92" name="Text Box 643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93" name="Text Box 643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94" name="Text Box 643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95" name="Text Box 643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96" name="Text Box 643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97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98" name="Text Box 643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099" name="Text Box 643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00" name="Text Box 643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01" name="Text Box 644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02" name="Text Box 644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03" name="Text Box 644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04" name="Text Box 644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05" name="Text Box 644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06" name="Text Box 644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07" name="Text Box 644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08" name="Text Box 644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09" name="Text Box 644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10" name="Text Box 644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11" name="Text Box 645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12" name="Text Box 645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13" name="Text Box 645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14" name="Text Box 645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15" name="Text Box 645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16" name="Text Box 645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17" name="Text Box 645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18" name="Text Box 645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19" name="Text Box 645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20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21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2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23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24" name="Text Box 628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25" name="Text Box 628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26" name="Text Box 628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27" name="Text Box 628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28" name="Text Box 628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29" name="Text Box 628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30" name="Text Box 628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31" name="Text Box 629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32" name="Text Box 629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33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34" name="Text Box 629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35" name="Text Box 629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36" name="Text Box 629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37" name="Text Box 629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38" name="Text Box 629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39" name="Text Box 629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40" name="Text Box 629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41" name="Text Box 630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42" name="Text Box 630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43" name="Text Box 630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44" name="Text Box 630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45" name="Text Box 630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46" name="Text Box 630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47" name="Text Box 630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48" name="Text Box 630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49" name="Text Box 630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50" name="Text Box 630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51" name="Text Box 631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52" name="Text Box 631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53" name="Text Box 631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54" name="Text Box 63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55" name="Text Box 63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56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57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58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59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60" name="Text Box 642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61" name="Text Box 642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62" name="Text Box 642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63" name="Text Box 643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64" name="Text Box 643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65" name="Text Box 643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66" name="Text Box 643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67" name="Text Box 643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68" name="Text Box 643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69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70" name="Text Box 643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71" name="Text Box 643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72" name="Text Box 643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73" name="Text Box 644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74" name="Text Box 644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75" name="Text Box 644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76" name="Text Box 644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77" name="Text Box 644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78" name="Text Box 644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79" name="Text Box 644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80" name="Text Box 644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81" name="Text Box 644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82" name="Text Box 644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83" name="Text Box 645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84" name="Text Box 645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85" name="Text Box 645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86" name="Text Box 645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87" name="Text Box 645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88" name="Text Box 645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89" name="Text Box 645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90" name="Text Box 645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91" name="Text Box 645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92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93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94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95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96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97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98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199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00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01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0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03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04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05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06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07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08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09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10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11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1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13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14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15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16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17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18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19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20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21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2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23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24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25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26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27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28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29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30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31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32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33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34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35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36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37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38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39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40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41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42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43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44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45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46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47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48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49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50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51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52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53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54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55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56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57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58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59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60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61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62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63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64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65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66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67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68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69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70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71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72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73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74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75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76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77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78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79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80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281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82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83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84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85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86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87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88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89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90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91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9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93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94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95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96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97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98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299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00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01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02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03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04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05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06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07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08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09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10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11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12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13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14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15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16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17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18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19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20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21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22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23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24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25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26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27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28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29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30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31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32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33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34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149</xdr:row>
      <xdr:rowOff>180975</xdr:rowOff>
    </xdr:to>
    <xdr:sp macro="" textlink="">
      <xdr:nvSpPr>
        <xdr:cNvPr id="15479335" name="Text Box 15"/>
        <xdr:cNvSpPr txBox="1">
          <a:spLocks noChangeArrowheads="1"/>
        </xdr:cNvSpPr>
      </xdr:nvSpPr>
      <xdr:spPr bwMode="auto">
        <a:xfrm>
          <a:off x="2667000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36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37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38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39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40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41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4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43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44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45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46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47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48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49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50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51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5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53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54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55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56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57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58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59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60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61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62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63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64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65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66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67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68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69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70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71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72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73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74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75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76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77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78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79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80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81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82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83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84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85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86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87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88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389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90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91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9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93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94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95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96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97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98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399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00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01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0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03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04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05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06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07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08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09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10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11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12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13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14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15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16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17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18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19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20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21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22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23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24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25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26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27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28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29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30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31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32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33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34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35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36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37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38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39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40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41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42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149</xdr:row>
      <xdr:rowOff>180975</xdr:rowOff>
    </xdr:to>
    <xdr:sp macro="" textlink="">
      <xdr:nvSpPr>
        <xdr:cNvPr id="15479443" name="Text Box 15"/>
        <xdr:cNvSpPr txBox="1">
          <a:spLocks noChangeArrowheads="1"/>
        </xdr:cNvSpPr>
      </xdr:nvSpPr>
      <xdr:spPr bwMode="auto">
        <a:xfrm>
          <a:off x="2667000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44" name="Text Box 63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45" name="Text Box 631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46" name="Text Box 631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47" name="Text Box 631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48" name="Text Box 631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49" name="Text Box 632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50" name="Text Box 632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51" name="Text Box 632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52" name="Text Box 632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53" name="Text Box 632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54" name="Text Box 632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55" name="Text Box 632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56" name="Text Box 632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57" name="Text Box 632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58" name="Text Box 632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59" name="Text Box 633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60" name="Text Box 633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61" name="Text Box 633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62" name="Text Box 633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63" name="Text Box 633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64" name="Text Box 633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65" name="Text Box 633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66" name="Text Box 633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67" name="Text Box 633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68" name="Text Box 633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69" name="Text Box 634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70" name="Text Box 634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71" name="Text Box 634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72" name="Text Box 634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73" name="Text Box 634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74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75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76" name="Text Box 634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77" name="Text Box 634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78" name="Text Box 63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79" name="Text Box 63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80" name="Text Box 635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81" name="Text Box 635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82" name="Text Box 635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83" name="Text Box 635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84" name="Text Box 635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85" name="Text Box 635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86" name="Text Box 635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87" name="Text Box 635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88" name="Text Box 635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89" name="Text Box 636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90" name="Text Box 636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91" name="Text Box 636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92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93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94" name="Text Box 636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95" name="Text Box 636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96" name="Text Box 636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497" name="Text Box 636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98" name="Text Box 636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499" name="Text Box 637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00" name="Text Box 637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01" name="Text Box 637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02" name="Text Box 637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03" name="Text Box 637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04" name="Text Box 637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05" name="Text Box 637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06" name="Text Box 637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07" name="Text Box 637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08" name="Text Box 637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09" name="Text Box 638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10" name="Text Box 638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11" name="Text Box 638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12" name="Text Box 638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13" name="Text Box 638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14" name="Text Box 638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15" name="Text Box 638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16" name="Text Box 638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17" name="Text Box 638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18" name="Text Box 638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19" name="Text Box 639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20" name="Text Box 639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21" name="Text Box 639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22" name="Text Box 639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23" name="Text Box 639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24" name="Text Box 639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25" name="Text Box 639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26" name="Text Box 639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27" name="Text Box 639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28" name="Text Box 639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29" name="Text Box 640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30" name="Text Box 640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31" name="Text Box 640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32" name="Text Box 640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33" name="Text Box 640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34" name="Text Box 640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35" name="Text Box 640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36" name="Text Box 640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37" name="Text Box 640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38" name="Text Box 640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39" name="Text Box 641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40" name="Text Box 641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41" name="Text Box 641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42" name="Text Box 64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43" name="Text Box 641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44" name="Text Box 64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45" name="Text Box 641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46" name="Text Box 641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47" name="Text Box 641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48" name="Text Box 641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49" name="Text Box 642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550" name="Text Box 642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149</xdr:row>
      <xdr:rowOff>180975</xdr:rowOff>
    </xdr:to>
    <xdr:sp macro="" textlink="">
      <xdr:nvSpPr>
        <xdr:cNvPr id="15479551" name="Text Box 6422"/>
        <xdr:cNvSpPr txBox="1">
          <a:spLocks noChangeArrowheads="1"/>
        </xdr:cNvSpPr>
      </xdr:nvSpPr>
      <xdr:spPr bwMode="auto">
        <a:xfrm>
          <a:off x="2667000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52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53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54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55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56" name="Text Box 646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57" name="Text Box 646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58" name="Text Box 646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59" name="Text Box 646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60" name="Text Box 646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61" name="Text Box 646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62" name="Text Box 646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63" name="Text Box 647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64" name="Text Box 647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65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66" name="Text Box 647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67" name="Text Box 647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68" name="Text Box 647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69" name="Text Box 647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70" name="Text Box 647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71" name="Text Box 647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72" name="Text Box 647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73" name="Text Box 648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74" name="Text Box 648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75" name="Text Box 648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76" name="Text Box 648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77" name="Text Box 648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78" name="Text Box 648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79" name="Text Box 648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80" name="Text Box 648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81" name="Text Box 648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82" name="Text Box 648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83" name="Text Box 649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84" name="Text Box 649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85" name="Text Box 649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86" name="Text Box 649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87" name="Text Box 649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88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89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90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91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92" name="Text Box 649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93" name="Text Box 650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94" name="Text Box 650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95" name="Text Box 650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96" name="Text Box 650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97" name="Text Box 650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98" name="Text Box 650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599" name="Text Box 650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00" name="Text Box 650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01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02" name="Text Box 650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03" name="Text Box 651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04" name="Text Box 651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05" name="Text Box 651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06" name="Text Box 65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07" name="Text Box 65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08" name="Text Box 65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09" name="Text Box 651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10" name="Text Box 651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11" name="Text Box 651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12" name="Text Box 651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13" name="Text Box 652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14" name="Text Box 652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15" name="Text Box 652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16" name="Text Box 652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17" name="Text Box 652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18" name="Text Box 652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19" name="Text Box 652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20" name="Text Box 652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621" name="Text Box 652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622" name="Text Box 652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23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24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25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26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27" name="Text Box 628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28" name="Text Box 628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29" name="Text Box 628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30" name="Text Box 628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31" name="Text Box 628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32" name="Text Box 628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33" name="Text Box 628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34" name="Text Box 629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35" name="Text Box 629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36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37" name="Text Box 629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38" name="Text Box 629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39" name="Text Box 629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40" name="Text Box 629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41" name="Text Box 629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42" name="Text Box 629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43" name="Text Box 629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44" name="Text Box 630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45" name="Text Box 630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46" name="Text Box 630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47" name="Text Box 630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48" name="Text Box 630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49" name="Text Box 630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50" name="Text Box 630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51" name="Text Box 630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52" name="Text Box 630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53" name="Text Box 630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54" name="Text Box 631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55" name="Text Box 631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56" name="Text Box 631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57" name="Text Box 63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58" name="Text Box 63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59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60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61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62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63" name="Text Box 642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64" name="Text Box 642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65" name="Text Box 642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66" name="Text Box 643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67" name="Text Box 643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68" name="Text Box 643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69" name="Text Box 643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70" name="Text Box 643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71" name="Text Box 643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72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73" name="Text Box 643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74" name="Text Box 643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75" name="Text Box 643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76" name="Text Box 644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77" name="Text Box 644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78" name="Text Box 644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79" name="Text Box 644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80" name="Text Box 644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81" name="Text Box 644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82" name="Text Box 644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83" name="Text Box 644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84" name="Text Box 644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85" name="Text Box 644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86" name="Text Box 645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87" name="Text Box 645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88" name="Text Box 645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89" name="Text Box 645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90" name="Text Box 645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91" name="Text Box 645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92" name="Text Box 645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93" name="Text Box 645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94" name="Text Box 645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95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96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9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98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699" name="Text Box 628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00" name="Text Box 628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01" name="Text Box 628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02" name="Text Box 628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03" name="Text Box 628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04" name="Text Box 628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05" name="Text Box 628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06" name="Text Box 629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07" name="Text Box 629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08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09" name="Text Box 629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10" name="Text Box 629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11" name="Text Box 629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12" name="Text Box 629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13" name="Text Box 629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14" name="Text Box 629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15" name="Text Box 629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16" name="Text Box 630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17" name="Text Box 630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18" name="Text Box 630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19" name="Text Box 630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20" name="Text Box 630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21" name="Text Box 630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22" name="Text Box 630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23" name="Text Box 630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24" name="Text Box 630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25" name="Text Box 630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26" name="Text Box 631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27" name="Text Box 631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28" name="Text Box 631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29" name="Text Box 63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30" name="Text Box 63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31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32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33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34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35" name="Text Box 642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36" name="Text Box 642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37" name="Text Box 642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38" name="Text Box 643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39" name="Text Box 643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40" name="Text Box 643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41" name="Text Box 643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42" name="Text Box 643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43" name="Text Box 643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44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45" name="Text Box 643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46" name="Text Box 643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47" name="Text Box 643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48" name="Text Box 644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49" name="Text Box 644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50" name="Text Box 644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51" name="Text Box 644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52" name="Text Box 644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53" name="Text Box 644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54" name="Text Box 644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55" name="Text Box 644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56" name="Text Box 644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57" name="Text Box 644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58" name="Text Box 645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59" name="Text Box 645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60" name="Text Box 645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61" name="Text Box 645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62" name="Text Box 645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63" name="Text Box 645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64" name="Text Box 645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65" name="Text Box 645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66" name="Text Box 645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67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68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69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70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71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72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73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74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75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76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7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78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79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80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81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82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83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84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85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86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8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88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89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90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91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92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93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94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95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96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9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98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799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00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01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02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03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04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05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06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07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08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09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10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11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12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13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14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15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16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17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18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19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20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21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22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23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24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25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26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27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28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29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30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31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32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33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34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35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36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37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38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39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40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41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42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43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44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45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46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47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48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49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50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51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52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53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54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55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56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57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58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59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60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61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62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63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64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65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66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6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68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69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70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71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72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73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874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75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76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77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78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79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80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81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82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83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84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85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86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87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88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89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90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91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92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93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94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95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96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97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98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899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00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01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02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03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04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05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06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07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08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09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149</xdr:row>
      <xdr:rowOff>180975</xdr:rowOff>
    </xdr:to>
    <xdr:sp macro="" textlink="">
      <xdr:nvSpPr>
        <xdr:cNvPr id="15479910" name="Text Box 15"/>
        <xdr:cNvSpPr txBox="1">
          <a:spLocks noChangeArrowheads="1"/>
        </xdr:cNvSpPr>
      </xdr:nvSpPr>
      <xdr:spPr bwMode="auto">
        <a:xfrm>
          <a:off x="2667000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11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12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13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14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15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16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1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18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19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20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21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22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23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24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25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26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2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28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29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30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31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32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33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34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35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36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37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38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39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40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41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42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43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44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45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46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47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48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49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50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51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52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53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54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55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56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57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58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59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60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61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62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63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64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65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66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6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68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69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70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71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72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73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74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75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76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7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78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79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80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81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79982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83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84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85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86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87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88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89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90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91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92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93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94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95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96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97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98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79999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00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01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02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03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04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05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06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07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08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09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10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11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12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13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14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15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16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17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149</xdr:row>
      <xdr:rowOff>180975</xdr:rowOff>
    </xdr:to>
    <xdr:sp macro="" textlink="">
      <xdr:nvSpPr>
        <xdr:cNvPr id="15480018" name="Text Box 15"/>
        <xdr:cNvSpPr txBox="1">
          <a:spLocks noChangeArrowheads="1"/>
        </xdr:cNvSpPr>
      </xdr:nvSpPr>
      <xdr:spPr bwMode="auto">
        <a:xfrm>
          <a:off x="2667000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19" name="Text Box 63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20" name="Text Box 631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21" name="Text Box 631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22" name="Text Box 631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23" name="Text Box 631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24" name="Text Box 632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25" name="Text Box 632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26" name="Text Box 632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27" name="Text Box 632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28" name="Text Box 632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29" name="Text Box 632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30" name="Text Box 632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31" name="Text Box 632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32" name="Text Box 632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33" name="Text Box 632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34" name="Text Box 633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35" name="Text Box 633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36" name="Text Box 633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37" name="Text Box 633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38" name="Text Box 633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39" name="Text Box 633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40" name="Text Box 633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41" name="Text Box 633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42" name="Text Box 633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43" name="Text Box 633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44" name="Text Box 634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45" name="Text Box 634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46" name="Text Box 634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47" name="Text Box 634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48" name="Text Box 634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49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50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51" name="Text Box 634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52" name="Text Box 634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53" name="Text Box 63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54" name="Text Box 63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55" name="Text Box 635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56" name="Text Box 635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57" name="Text Box 635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58" name="Text Box 635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59" name="Text Box 635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60" name="Text Box 635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61" name="Text Box 635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62" name="Text Box 635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63" name="Text Box 635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64" name="Text Box 636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65" name="Text Box 636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66" name="Text Box 636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67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68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69" name="Text Box 636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70" name="Text Box 636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71" name="Text Box 636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72" name="Text Box 636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73" name="Text Box 636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74" name="Text Box 637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75" name="Text Box 637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76" name="Text Box 637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77" name="Text Box 637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78" name="Text Box 637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79" name="Text Box 637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80" name="Text Box 637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81" name="Text Box 637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82" name="Text Box 637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83" name="Text Box 637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84" name="Text Box 638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85" name="Text Box 638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86" name="Text Box 638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87" name="Text Box 638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88" name="Text Box 638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89" name="Text Box 638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090" name="Text Box 638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91" name="Text Box 638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92" name="Text Box 638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93" name="Text Box 638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94" name="Text Box 639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95" name="Text Box 639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96" name="Text Box 639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97" name="Text Box 639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98" name="Text Box 639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099" name="Text Box 639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00" name="Text Box 639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01" name="Text Box 639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02" name="Text Box 639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03" name="Text Box 639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04" name="Text Box 640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05" name="Text Box 640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06" name="Text Box 640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07" name="Text Box 640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08" name="Text Box 640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09" name="Text Box 640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10" name="Text Box 640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11" name="Text Box 640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12" name="Text Box 640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13" name="Text Box 640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14" name="Text Box 641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15" name="Text Box 641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16" name="Text Box 641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17" name="Text Box 64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18" name="Text Box 641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19" name="Text Box 64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20" name="Text Box 641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21" name="Text Box 641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22" name="Text Box 641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23" name="Text Box 641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24" name="Text Box 642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25" name="Text Box 642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26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27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28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29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30" name="Text Box 646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31" name="Text Box 646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32" name="Text Box 646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33" name="Text Box 646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34" name="Text Box 646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35" name="Text Box 646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36" name="Text Box 646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37" name="Text Box 647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38" name="Text Box 647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39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40" name="Text Box 647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41" name="Text Box 647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42" name="Text Box 647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43" name="Text Box 647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44" name="Text Box 647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45" name="Text Box 647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46" name="Text Box 647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47" name="Text Box 648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48" name="Text Box 648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49" name="Text Box 648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50" name="Text Box 648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51" name="Text Box 648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52" name="Text Box 648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53" name="Text Box 648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54" name="Text Box 648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55" name="Text Box 648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56" name="Text Box 648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57" name="Text Box 649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58" name="Text Box 649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59" name="Text Box 649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60" name="Text Box 649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61" name="Text Box 649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62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63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64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65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66" name="Text Box 649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67" name="Text Box 650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68" name="Text Box 650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69" name="Text Box 650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70" name="Text Box 650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71" name="Text Box 650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72" name="Text Box 650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73" name="Text Box 650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74" name="Text Box 650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75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76" name="Text Box 650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77" name="Text Box 651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78" name="Text Box 651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79" name="Text Box 651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80" name="Text Box 65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81" name="Text Box 65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82" name="Text Box 65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83" name="Text Box 651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84" name="Text Box 651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85" name="Text Box 651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86" name="Text Box 651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87" name="Text Box 652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88" name="Text Box 652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89" name="Text Box 652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90" name="Text Box 652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91" name="Text Box 652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92" name="Text Box 652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93" name="Text Box 652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0194" name="Text Box 652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95" name="Text Box 652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0196" name="Text Box 652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19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19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19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0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01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02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03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04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05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06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07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08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09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1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11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12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13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14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15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16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17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18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19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20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21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22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23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24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25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26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27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28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29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30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31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32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3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3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3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3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37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38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39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40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41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42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43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44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45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46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47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48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49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50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51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52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53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54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55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56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57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58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59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60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61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62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63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64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65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66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67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68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6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7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7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7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73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74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75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76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77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78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79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80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81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82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83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84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85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86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87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88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89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90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91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92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93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94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95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96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97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98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299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00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01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02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03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04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0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0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0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0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09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10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11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12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13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14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15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16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17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18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19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20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21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22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23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24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25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26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27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28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29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30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31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32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33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34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35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36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37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38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39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40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4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4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4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4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4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4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4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4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4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5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5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5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5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54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5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5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5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5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5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6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6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6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6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6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6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6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6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6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6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7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7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72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7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7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7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7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7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7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7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8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8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8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8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8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8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8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8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8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8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9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9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9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9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39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39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39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39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39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39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0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0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0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0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0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0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0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07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08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0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1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1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1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1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1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1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1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1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1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1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2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2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2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2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2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25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26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2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2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2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3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3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3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3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3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3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3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3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3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3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4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4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4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4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44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4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4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4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4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4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5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5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5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5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5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5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5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5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5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5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6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61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62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6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6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6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6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6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6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6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7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7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7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7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7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7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7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7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7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79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80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8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8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48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80484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8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8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8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8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8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9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9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9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9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9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9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9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9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98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49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0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0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0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0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0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0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0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0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0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0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1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1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1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1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1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15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16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1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1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1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2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2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2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2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2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2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2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2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2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2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3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3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3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33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34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3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3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3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3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3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4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4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4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4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4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4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4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4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4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4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5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5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52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5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5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5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5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5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5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5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6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6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6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6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6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6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6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6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6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69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70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7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7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7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7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7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7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7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7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7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8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8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8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8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8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8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8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87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88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8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9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59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80592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93" name="Text Box 63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94" name="Text Box 63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95" name="Text Box 63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96" name="Text Box 63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97" name="Text Box 63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98" name="Text Box 63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599" name="Text Box 63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00" name="Text Box 63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01" name="Text Box 63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02" name="Text Box 63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03" name="Text Box 63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04" name="Text Box 63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05" name="Text Box 63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06" name="Text Box 63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07" name="Text Box 63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08" name="Text Box 63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09" name="Text Box 63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10" name="Text Box 63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11" name="Text Box 633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12" name="Text Box 633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13" name="Text Box 633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14" name="Text Box 633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15" name="Text Box 633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16" name="Text Box 633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17" name="Text Box 633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18" name="Text Box 634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19" name="Text Box 634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20" name="Text Box 634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21" name="Text Box 634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22" name="Text Box 634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23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24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25" name="Text Box 634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26" name="Text Box 634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27" name="Text Box 63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28" name="Text Box 63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29" name="Text Box 635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30" name="Text Box 635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31" name="Text Box 635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32" name="Text Box 635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33" name="Text Box 635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34" name="Text Box 635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35" name="Text Box 635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36" name="Text Box 635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37" name="Text Box 635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38" name="Text Box 636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39" name="Text Box 636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40" name="Text Box 636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41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42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43" name="Text Box 636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44" name="Text Box 636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45" name="Text Box 636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46" name="Text Box 636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47" name="Text Box 63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48" name="Text Box 63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49" name="Text Box 63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50" name="Text Box 637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51" name="Text Box 63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52" name="Text Box 63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53" name="Text Box 63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54" name="Text Box 63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55" name="Text Box 63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56" name="Text Box 63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57" name="Text Box 63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58" name="Text Box 63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59" name="Text Box 63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60" name="Text Box 63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61" name="Text Box 63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62" name="Text Box 63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63" name="Text Box 63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664" name="Text Box 63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65" name="Text Box 638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66" name="Text Box 638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67" name="Text Box 638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68" name="Text Box 639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69" name="Text Box 639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70" name="Text Box 639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71" name="Text Box 639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72" name="Text Box 639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73" name="Text Box 639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74" name="Text Box 639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75" name="Text Box 639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76" name="Text Box 639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77" name="Text Box 639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78" name="Text Box 640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79" name="Text Box 640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80" name="Text Box 640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81" name="Text Box 640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82" name="Text Box 640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83" name="Text Box 640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84" name="Text Box 640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85" name="Text Box 640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86" name="Text Box 640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87" name="Text Box 640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88" name="Text Box 641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89" name="Text Box 641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90" name="Text Box 641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91" name="Text Box 64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92" name="Text Box 641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93" name="Text Box 64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94" name="Text Box 641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95" name="Text Box 641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96" name="Text Box 641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97" name="Text Box 641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98" name="Text Box 642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699" name="Text Box 642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80700" name="Text Box 6422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0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0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0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0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05" name="Text Box 646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06" name="Text Box 646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07" name="Text Box 646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08" name="Text Box 646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09" name="Text Box 646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10" name="Text Box 646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11" name="Text Box 64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12" name="Text Box 64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13" name="Text Box 64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14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15" name="Text Box 64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16" name="Text Box 64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17" name="Text Box 64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18" name="Text Box 64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19" name="Text Box 64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20" name="Text Box 64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21" name="Text Box 64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22" name="Text Box 64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23" name="Text Box 64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24" name="Text Box 64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25" name="Text Box 64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26" name="Text Box 64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27" name="Text Box 64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28" name="Text Box 64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29" name="Text Box 64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30" name="Text Box 64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31" name="Text Box 64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32" name="Text Box 64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33" name="Text Box 64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34" name="Text Box 649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35" name="Text Box 64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36" name="Text Box 64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3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3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3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4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41" name="Text Box 64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42" name="Text Box 65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43" name="Text Box 65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44" name="Text Box 65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45" name="Text Box 65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46" name="Text Box 65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47" name="Text Box 65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48" name="Text Box 65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49" name="Text Box 65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5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51" name="Text Box 65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52" name="Text Box 65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53" name="Text Box 65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54" name="Text Box 65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55" name="Text Box 65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56" name="Text Box 65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57" name="Text Box 65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58" name="Text Box 65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59" name="Text Box 65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60" name="Text Box 65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61" name="Text Box 65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62" name="Text Box 65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63" name="Text Box 65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64" name="Text Box 65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65" name="Text Box 65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66" name="Text Box 65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67" name="Text Box 65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68" name="Text Box 65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69" name="Text Box 65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770" name="Text Box 652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771" name="Text Box 652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7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7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7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7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76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77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78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79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80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81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82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83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84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85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86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87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88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89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90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91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92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93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94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95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96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97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98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799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00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01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02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03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04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05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06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07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0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0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1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1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12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13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14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15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16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17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18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19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20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21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22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23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24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25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26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27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28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29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30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31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32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33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34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35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36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37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38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39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40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41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42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43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4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4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4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4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48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49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50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51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52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53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54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55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56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57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58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59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60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61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62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63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64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65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66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67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68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69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70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71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72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73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74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75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76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77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78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79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8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8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8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8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84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85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86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87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88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89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90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91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92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9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94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95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96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97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98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899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00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01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02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03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04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05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06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07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08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09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10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11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12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13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14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15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1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1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1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1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2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2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2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2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2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2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2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2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2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29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3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3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3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3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3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3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3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3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3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3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4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4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4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4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4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4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4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47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4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4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5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5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5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5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5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5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5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5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5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5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6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6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6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6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6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65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6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6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6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096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7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7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7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7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7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7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7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7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7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7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8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8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82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83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8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8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8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8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8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8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9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9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9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9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9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9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9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9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9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099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00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01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0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0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0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0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0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0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0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0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1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1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1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1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1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1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1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1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1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19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2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2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2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2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2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2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2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2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2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2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3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3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3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3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3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3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36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37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3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3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4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4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4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4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4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4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4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4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4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4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5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5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5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5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54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55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5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5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5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81059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6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6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6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6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6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6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6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6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6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6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7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7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7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7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7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7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7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07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7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7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8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8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8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8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8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8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8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8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8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8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90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91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9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9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9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9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9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9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9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09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0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0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0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0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0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0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0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0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08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09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1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1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1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1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1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1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1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1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1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1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2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2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2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2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2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2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2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27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2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2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3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3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3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3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3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3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3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3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3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3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4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4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4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4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44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45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4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4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4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4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5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5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5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5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5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5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5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5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5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5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6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6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62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63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6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6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6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81167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68" name="Text Box 63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69" name="Text Box 63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70" name="Text Box 63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71" name="Text Box 63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72" name="Text Box 63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73" name="Text Box 63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74" name="Text Box 63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75" name="Text Box 63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76" name="Text Box 63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77" name="Text Box 63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78" name="Text Box 63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79" name="Text Box 63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80" name="Text Box 63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81" name="Text Box 63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82" name="Text Box 63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83" name="Text Box 63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84" name="Text Box 63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185" name="Text Box 63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86" name="Text Box 633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87" name="Text Box 633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88" name="Text Box 633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89" name="Text Box 633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90" name="Text Box 633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91" name="Text Box 633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92" name="Text Box 633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93" name="Text Box 634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94" name="Text Box 634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95" name="Text Box 634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96" name="Text Box 634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97" name="Text Box 634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98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199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00" name="Text Box 634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01" name="Text Box 634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02" name="Text Box 63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03" name="Text Box 63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04" name="Text Box 635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05" name="Text Box 635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06" name="Text Box 635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07" name="Text Box 635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08" name="Text Box 635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09" name="Text Box 635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10" name="Text Box 635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11" name="Text Box 635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12" name="Text Box 635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13" name="Text Box 636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14" name="Text Box 636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15" name="Text Box 636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16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17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18" name="Text Box 636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19" name="Text Box 636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20" name="Text Box 636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21" name="Text Box 636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22" name="Text Box 63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23" name="Text Box 63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24" name="Text Box 63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25" name="Text Box 637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26" name="Text Box 63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27" name="Text Box 63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28" name="Text Box 63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29" name="Text Box 63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30" name="Text Box 63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31" name="Text Box 63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32" name="Text Box 63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33" name="Text Box 63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34" name="Text Box 63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35" name="Text Box 63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36" name="Text Box 63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37" name="Text Box 63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38" name="Text Box 63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39" name="Text Box 63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40" name="Text Box 638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41" name="Text Box 638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42" name="Text Box 638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43" name="Text Box 639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44" name="Text Box 639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45" name="Text Box 639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46" name="Text Box 639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47" name="Text Box 639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48" name="Text Box 639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49" name="Text Box 639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50" name="Text Box 639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51" name="Text Box 639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52" name="Text Box 639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53" name="Text Box 640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54" name="Text Box 640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55" name="Text Box 640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56" name="Text Box 640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57" name="Text Box 640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58" name="Text Box 640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59" name="Text Box 640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60" name="Text Box 640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61" name="Text Box 640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62" name="Text Box 640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63" name="Text Box 641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64" name="Text Box 641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65" name="Text Box 641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66" name="Text Box 64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67" name="Text Box 641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68" name="Text Box 64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69" name="Text Box 641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70" name="Text Box 641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71" name="Text Box 641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72" name="Text Box 641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73" name="Text Box 642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274" name="Text Box 642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81275" name="Text Box 6422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7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7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7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7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80" name="Text Box 646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81" name="Text Box 646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82" name="Text Box 646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83" name="Text Box 646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84" name="Text Box 646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85" name="Text Box 646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86" name="Text Box 64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87" name="Text Box 64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88" name="Text Box 64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89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90" name="Text Box 64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91" name="Text Box 64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92" name="Text Box 64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93" name="Text Box 64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94" name="Text Box 64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95" name="Text Box 64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96" name="Text Box 64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97" name="Text Box 64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98" name="Text Box 64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299" name="Text Box 64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00" name="Text Box 64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01" name="Text Box 64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02" name="Text Box 64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03" name="Text Box 64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04" name="Text Box 64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05" name="Text Box 64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06" name="Text Box 64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07" name="Text Box 64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08" name="Text Box 64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09" name="Text Box 649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10" name="Text Box 64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11" name="Text Box 64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1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1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1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1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16" name="Text Box 64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17" name="Text Box 65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18" name="Text Box 65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19" name="Text Box 65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20" name="Text Box 65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21" name="Text Box 65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22" name="Text Box 65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23" name="Text Box 65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24" name="Text Box 65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25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26" name="Text Box 65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27" name="Text Box 65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28" name="Text Box 65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29" name="Text Box 65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30" name="Text Box 65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31" name="Text Box 65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32" name="Text Box 65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33" name="Text Box 65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34" name="Text Box 65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35" name="Text Box 65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36" name="Text Box 65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37" name="Text Box 65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38" name="Text Box 65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39" name="Text Box 65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40" name="Text Box 65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41" name="Text Box 65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42" name="Text Box 65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43" name="Text Box 65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44" name="Text Box 65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345" name="Text Box 652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346" name="Text Box 652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4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4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4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5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51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52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53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54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55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56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57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58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59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6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61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62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63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64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65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66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67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68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69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70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71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72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73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74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75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76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77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78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79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80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81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82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8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8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8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8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87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88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89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90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91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92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93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94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95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96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97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98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399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00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01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02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03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04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05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06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07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08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09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10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11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12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13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14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15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16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17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18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1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2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2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2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23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24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25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26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27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28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29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30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31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32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33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34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35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36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37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38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39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40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41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42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43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44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45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46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47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48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49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50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51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52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53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54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5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5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5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5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59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60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61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62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63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64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65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66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67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68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69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70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71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72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73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74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75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76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77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78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79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80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81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82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83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84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85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86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87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88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89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90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9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9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9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9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9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9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9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9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49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0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0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0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0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04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0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0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0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0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0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1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1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1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1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1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1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1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1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1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1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2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2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22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2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2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2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2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2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2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2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3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3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3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3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3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3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3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3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3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3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4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4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4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4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4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4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4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4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4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4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5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5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5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5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5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5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5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57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58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5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6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6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6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6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6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6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6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6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6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6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7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7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7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7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7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75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76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7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7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7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8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8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8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8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8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8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8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8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8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8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9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9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9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9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94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9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9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9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59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59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0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0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0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0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0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0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0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0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0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0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1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11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12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1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1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1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1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1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1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1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2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2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2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2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2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2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2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2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2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29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30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3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3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3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81634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3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3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3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3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3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4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4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4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4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4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4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4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4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48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4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5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5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5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5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5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5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5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5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5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5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6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6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6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6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6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65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66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6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6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6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7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7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7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7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7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7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7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7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7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7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8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8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8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83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84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8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8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8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68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8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9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9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9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9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9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9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9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9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9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69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0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0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02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0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0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0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0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0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0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0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1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1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1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1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1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1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1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1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1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19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20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2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2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2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2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2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2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2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2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2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3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3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3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3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3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3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3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37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38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3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4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4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81742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43" name="Text Box 63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44" name="Text Box 63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45" name="Text Box 63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46" name="Text Box 63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47" name="Text Box 63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48" name="Text Box 63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49" name="Text Box 63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50" name="Text Box 63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51" name="Text Box 63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52" name="Text Box 63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53" name="Text Box 63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54" name="Text Box 63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55" name="Text Box 63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56" name="Text Box 63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57" name="Text Box 63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58" name="Text Box 63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59" name="Text Box 63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60" name="Text Box 63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61" name="Text Box 633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62" name="Text Box 633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63" name="Text Box 633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64" name="Text Box 633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65" name="Text Box 633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66" name="Text Box 633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67" name="Text Box 633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68" name="Text Box 634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69" name="Text Box 634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70" name="Text Box 634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71" name="Text Box 634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72" name="Text Box 634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73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74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75" name="Text Box 634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76" name="Text Box 634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77" name="Text Box 63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78" name="Text Box 63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79" name="Text Box 635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80" name="Text Box 635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81" name="Text Box 635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82" name="Text Box 635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83" name="Text Box 635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84" name="Text Box 635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85" name="Text Box 635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86" name="Text Box 635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87" name="Text Box 635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88" name="Text Box 636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89" name="Text Box 636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90" name="Text Box 636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91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92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93" name="Text Box 636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94" name="Text Box 636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95" name="Text Box 636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796" name="Text Box 636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97" name="Text Box 63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98" name="Text Box 63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799" name="Text Box 63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00" name="Text Box 637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01" name="Text Box 63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02" name="Text Box 63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03" name="Text Box 63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04" name="Text Box 63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05" name="Text Box 63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06" name="Text Box 63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07" name="Text Box 63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08" name="Text Box 63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09" name="Text Box 63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10" name="Text Box 63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11" name="Text Box 63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12" name="Text Box 63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13" name="Text Box 63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14" name="Text Box 63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15" name="Text Box 638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16" name="Text Box 638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17" name="Text Box 638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18" name="Text Box 639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19" name="Text Box 639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20" name="Text Box 639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21" name="Text Box 639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22" name="Text Box 639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23" name="Text Box 639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24" name="Text Box 639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25" name="Text Box 639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26" name="Text Box 639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27" name="Text Box 639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28" name="Text Box 640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29" name="Text Box 640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30" name="Text Box 640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31" name="Text Box 640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32" name="Text Box 640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33" name="Text Box 640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34" name="Text Box 640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35" name="Text Box 640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36" name="Text Box 640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37" name="Text Box 640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38" name="Text Box 641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39" name="Text Box 641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40" name="Text Box 641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41" name="Text Box 64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42" name="Text Box 641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43" name="Text Box 64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44" name="Text Box 641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45" name="Text Box 641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46" name="Text Box 641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47" name="Text Box 641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48" name="Text Box 642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849" name="Text Box 642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481850" name="Text Box 6422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5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5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5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5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55" name="Text Box 646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56" name="Text Box 646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57" name="Text Box 646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58" name="Text Box 646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59" name="Text Box 646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60" name="Text Box 646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61" name="Text Box 64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62" name="Text Box 64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63" name="Text Box 64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64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65" name="Text Box 64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66" name="Text Box 64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67" name="Text Box 64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68" name="Text Box 64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69" name="Text Box 64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70" name="Text Box 64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71" name="Text Box 64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72" name="Text Box 64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73" name="Text Box 64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74" name="Text Box 64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75" name="Text Box 64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76" name="Text Box 64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77" name="Text Box 64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78" name="Text Box 64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79" name="Text Box 64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80" name="Text Box 64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81" name="Text Box 64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82" name="Text Box 64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83" name="Text Box 64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84" name="Text Box 649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85" name="Text Box 64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86" name="Text Box 64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8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8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8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9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91" name="Text Box 64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92" name="Text Box 65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93" name="Text Box 65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94" name="Text Box 65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95" name="Text Box 65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96" name="Text Box 65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97" name="Text Box 65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98" name="Text Box 65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899" name="Text Box 65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0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01" name="Text Box 65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02" name="Text Box 65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03" name="Text Box 65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04" name="Text Box 65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05" name="Text Box 65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06" name="Text Box 65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07" name="Text Box 65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08" name="Text Box 65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09" name="Text Box 65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10" name="Text Box 65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11" name="Text Box 65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12" name="Text Box 65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13" name="Text Box 65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14" name="Text Box 65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15" name="Text Box 65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16" name="Text Box 65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17" name="Text Box 65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18" name="Text Box 65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481919" name="Text Box 65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920" name="Text Box 652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481921" name="Text Box 652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22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23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24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25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26" name="Text Box 628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27" name="Text Box 628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28" name="Text Box 628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29" name="Text Box 628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30" name="Text Box 628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31" name="Text Box 628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32" name="Text Box 628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33" name="Text Box 629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34" name="Text Box 629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35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36" name="Text Box 629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37" name="Text Box 629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38" name="Text Box 629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39" name="Text Box 629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40" name="Text Box 629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41" name="Text Box 629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42" name="Text Box 629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43" name="Text Box 630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44" name="Text Box 630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45" name="Text Box 630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46" name="Text Box 630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47" name="Text Box 630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48" name="Text Box 630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49" name="Text Box 630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50" name="Text Box 630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51" name="Text Box 630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52" name="Text Box 630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53" name="Text Box 631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54" name="Text Box 631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55" name="Text Box 631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56" name="Text Box 63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57" name="Text Box 63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58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59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60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61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62" name="Text Box 642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63" name="Text Box 642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64" name="Text Box 642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65" name="Text Box 643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66" name="Text Box 643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67" name="Text Box 643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68" name="Text Box 643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69" name="Text Box 643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70" name="Text Box 643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71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72" name="Text Box 643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73" name="Text Box 643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74" name="Text Box 643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75" name="Text Box 644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76" name="Text Box 644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77" name="Text Box 644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78" name="Text Box 644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79" name="Text Box 644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80" name="Text Box 644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81" name="Text Box 644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82" name="Text Box 644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83" name="Text Box 644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84" name="Text Box 644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85" name="Text Box 645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86" name="Text Box 645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87" name="Text Box 645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88" name="Text Box 645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89" name="Text Box 645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90" name="Text Box 645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91" name="Text Box 645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92" name="Text Box 645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93" name="Text Box 645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94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95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96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97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98" name="Text Box 628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1999" name="Text Box 628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00" name="Text Box 628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01" name="Text Box 628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02" name="Text Box 628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03" name="Text Box 628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04" name="Text Box 628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05" name="Text Box 629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06" name="Text Box 629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07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08" name="Text Box 629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09" name="Text Box 629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10" name="Text Box 629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11" name="Text Box 629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12" name="Text Box 629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13" name="Text Box 629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14" name="Text Box 629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15" name="Text Box 630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16" name="Text Box 630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17" name="Text Box 630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18" name="Text Box 630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19" name="Text Box 630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20" name="Text Box 630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21" name="Text Box 630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22" name="Text Box 630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23" name="Text Box 630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24" name="Text Box 630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25" name="Text Box 631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26" name="Text Box 631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27" name="Text Box 631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28" name="Text Box 63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29" name="Text Box 63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30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31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32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33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34" name="Text Box 642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35" name="Text Box 642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36" name="Text Box 642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37" name="Text Box 643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38" name="Text Box 643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39" name="Text Box 643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40" name="Text Box 643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41" name="Text Box 643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42" name="Text Box 643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43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44" name="Text Box 643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45" name="Text Box 643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46" name="Text Box 643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47" name="Text Box 644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48" name="Text Box 644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49" name="Text Box 644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50" name="Text Box 644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51" name="Text Box 644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52" name="Text Box 644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53" name="Text Box 644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54" name="Text Box 644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55" name="Text Box 644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56" name="Text Box 644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57" name="Text Box 645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58" name="Text Box 645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59" name="Text Box 645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60" name="Text Box 645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61" name="Text Box 645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62" name="Text Box 645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63" name="Text Box 645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64" name="Text Box 645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65" name="Text Box 645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66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67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68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69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70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71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72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73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74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75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76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77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78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79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80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81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82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83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84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85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86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87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88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89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90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91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92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93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94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95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96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97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98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099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00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01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02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03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04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05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06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07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08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09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10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11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12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13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14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15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16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17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18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19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20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21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22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23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24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25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26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27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28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29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30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31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32" name="Text Box 3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33" name="Text Box 3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34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35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36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37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38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39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40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41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42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43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44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45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46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47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48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49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50" name="Text Box 4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51" name="Text Box 5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52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53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54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55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56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57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58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59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60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61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62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63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64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65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66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67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68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69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70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71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72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173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74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75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76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77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78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79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80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81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82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83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84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85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86" name="Text Box 3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87" name="Text Box 3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88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89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90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91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92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93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94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95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96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97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98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199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00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01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02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03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04" name="Text Box 4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05" name="Text Box 5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06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07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08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149</xdr:row>
      <xdr:rowOff>171450</xdr:rowOff>
    </xdr:to>
    <xdr:sp macro="" textlink="">
      <xdr:nvSpPr>
        <xdr:cNvPr id="15482209" name="Text Box 15"/>
        <xdr:cNvSpPr txBox="1">
          <a:spLocks noChangeArrowheads="1"/>
        </xdr:cNvSpPr>
      </xdr:nvSpPr>
      <xdr:spPr bwMode="auto">
        <a:xfrm>
          <a:off x="2667000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10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11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12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13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14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15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16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17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18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19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20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21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22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23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24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25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26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27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28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29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30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31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32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33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34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35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36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37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38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39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40" name="Text Box 3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41" name="Text Box 3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42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43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44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45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46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47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48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49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50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51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52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53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54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55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56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57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58" name="Text Box 4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59" name="Text Box 5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60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61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62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63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64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65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66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67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68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69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70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71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72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73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74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75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76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77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78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79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80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281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82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83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84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85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86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87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88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89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90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91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92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93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94" name="Text Box 3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95" name="Text Box 3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96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97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98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299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00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01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02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03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04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05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06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07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08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09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10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11" name="Text Box 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12" name="Text Box 4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13" name="Text Box 5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14" name="Text Box 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15" name="Text Box 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16" name="Text Box 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149</xdr:row>
      <xdr:rowOff>171450</xdr:rowOff>
    </xdr:to>
    <xdr:sp macro="" textlink="">
      <xdr:nvSpPr>
        <xdr:cNvPr id="15482317" name="Text Box 15"/>
        <xdr:cNvSpPr txBox="1">
          <a:spLocks noChangeArrowheads="1"/>
        </xdr:cNvSpPr>
      </xdr:nvSpPr>
      <xdr:spPr bwMode="auto">
        <a:xfrm>
          <a:off x="2667000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18" name="Text Box 63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19" name="Text Box 631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20" name="Text Box 631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21" name="Text Box 631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22" name="Text Box 631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23" name="Text Box 632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24" name="Text Box 632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25" name="Text Box 632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26" name="Text Box 632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27" name="Text Box 632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28" name="Text Box 632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29" name="Text Box 632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30" name="Text Box 632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31" name="Text Box 632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32" name="Text Box 632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33" name="Text Box 633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34" name="Text Box 633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35" name="Text Box 633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36" name="Text Box 633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37" name="Text Box 633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38" name="Text Box 633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39" name="Text Box 6336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40" name="Text Box 6337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41" name="Text Box 633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42" name="Text Box 633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43" name="Text Box 634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44" name="Text Box 634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45" name="Text Box 634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46" name="Text Box 634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47" name="Text Box 634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48" name="Text Box 3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49" name="Text Box 3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50" name="Text Box 6347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51" name="Text Box 634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52" name="Text Box 634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53" name="Text Box 635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54" name="Text Box 635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55" name="Text Box 635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56" name="Text Box 635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57" name="Text Box 635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58" name="Text Box 635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59" name="Text Box 6356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60" name="Text Box 6357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61" name="Text Box 635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62" name="Text Box 635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63" name="Text Box 636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64" name="Text Box 636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65" name="Text Box 636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66" name="Text Box 4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67" name="Text Box 5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68" name="Text Box 636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69" name="Text Box 6366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70" name="Text Box 6367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71" name="Text Box 636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72" name="Text Box 636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73" name="Text Box 637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74" name="Text Box 637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75" name="Text Box 637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76" name="Text Box 637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77" name="Text Box 637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78" name="Text Box 637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79" name="Text Box 637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80" name="Text Box 637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81" name="Text Box 637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82" name="Text Box 637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83" name="Text Box 638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84" name="Text Box 638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85" name="Text Box 638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86" name="Text Box 638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87" name="Text Box 638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88" name="Text Box 638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389" name="Text Box 638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90" name="Text Box 6387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91" name="Text Box 638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92" name="Text Box 638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93" name="Text Box 639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94" name="Text Box 639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95" name="Text Box 639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96" name="Text Box 639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97" name="Text Box 639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98" name="Text Box 639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399" name="Text Box 6396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00" name="Text Box 6397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01" name="Text Box 639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02" name="Text Box 639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03" name="Text Box 640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04" name="Text Box 640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05" name="Text Box 640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06" name="Text Box 640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07" name="Text Box 640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08" name="Text Box 640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09" name="Text Box 6406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10" name="Text Box 6407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11" name="Text Box 640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12" name="Text Box 640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13" name="Text Box 641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14" name="Text Box 641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15" name="Text Box 6412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16" name="Text Box 6413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17" name="Text Box 6414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18" name="Text Box 6415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19" name="Text Box 6416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20" name="Text Box 6417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21" name="Text Box 641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22" name="Text Box 641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23" name="Text Box 6420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24" name="Text Box 6421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149</xdr:row>
      <xdr:rowOff>171450</xdr:rowOff>
    </xdr:to>
    <xdr:sp macro="" textlink="">
      <xdr:nvSpPr>
        <xdr:cNvPr id="15482425" name="Text Box 6422"/>
        <xdr:cNvSpPr txBox="1">
          <a:spLocks noChangeArrowheads="1"/>
        </xdr:cNvSpPr>
      </xdr:nvSpPr>
      <xdr:spPr bwMode="auto">
        <a:xfrm>
          <a:off x="2667000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26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27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28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29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30" name="Text Box 646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31" name="Text Box 646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32" name="Text Box 646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33" name="Text Box 646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34" name="Text Box 646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35" name="Text Box 646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36" name="Text Box 646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37" name="Text Box 647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38" name="Text Box 647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39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40" name="Text Box 647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41" name="Text Box 647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42" name="Text Box 647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43" name="Text Box 647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44" name="Text Box 647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45" name="Text Box 647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46" name="Text Box 647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47" name="Text Box 648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48" name="Text Box 648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49" name="Text Box 648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50" name="Text Box 648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51" name="Text Box 648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52" name="Text Box 648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53" name="Text Box 648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54" name="Text Box 648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55" name="Text Box 648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56" name="Text Box 648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57" name="Text Box 649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58" name="Text Box 649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59" name="Text Box 649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60" name="Text Box 649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61" name="Text Box 649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62" name="Text Box 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63" name="Text Box 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64" name="Text Box 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65" name="Text Box 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66" name="Text Box 649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67" name="Text Box 650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68" name="Text Box 650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69" name="Text Box 650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70" name="Text Box 650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71" name="Text Box 650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72" name="Text Box 650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73" name="Text Box 650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74" name="Text Box 650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75" name="Text Box 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76" name="Text Box 650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77" name="Text Box 651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78" name="Text Box 651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79" name="Text Box 651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80" name="Text Box 651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81" name="Text Box 651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82" name="Text Box 651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83" name="Text Box 651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84" name="Text Box 651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85" name="Text Box 6518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86" name="Text Box 6519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87" name="Text Box 6520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88" name="Text Box 6521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89" name="Text Box 6522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90" name="Text Box 6523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91" name="Text Box 6524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92" name="Text Box 6525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93" name="Text Box 6526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171450</xdr:rowOff>
    </xdr:to>
    <xdr:sp macro="" textlink="">
      <xdr:nvSpPr>
        <xdr:cNvPr id="15482494" name="Text Box 6527"/>
        <xdr:cNvSpPr txBox="1">
          <a:spLocks noChangeArrowheads="1"/>
        </xdr:cNvSpPr>
      </xdr:nvSpPr>
      <xdr:spPr bwMode="auto">
        <a:xfrm>
          <a:off x="523875" y="67732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95" name="Text Box 6528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171450</xdr:rowOff>
    </xdr:to>
    <xdr:sp macro="" textlink="">
      <xdr:nvSpPr>
        <xdr:cNvPr id="15482496" name="Text Box 6529"/>
        <xdr:cNvSpPr txBox="1">
          <a:spLocks noChangeArrowheads="1"/>
        </xdr:cNvSpPr>
      </xdr:nvSpPr>
      <xdr:spPr bwMode="auto">
        <a:xfrm>
          <a:off x="523875" y="67732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497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498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499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00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01" name="Text Box 628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02" name="Text Box 628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03" name="Text Box 628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04" name="Text Box 628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05" name="Text Box 628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06" name="Text Box 628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07" name="Text Box 628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08" name="Text Box 629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09" name="Text Box 629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10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11" name="Text Box 629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12" name="Text Box 629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13" name="Text Box 629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14" name="Text Box 629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15" name="Text Box 629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16" name="Text Box 629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17" name="Text Box 629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18" name="Text Box 630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19" name="Text Box 630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20" name="Text Box 630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21" name="Text Box 630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22" name="Text Box 630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23" name="Text Box 630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24" name="Text Box 630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25" name="Text Box 630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26" name="Text Box 630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27" name="Text Box 630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28" name="Text Box 631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29" name="Text Box 631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30" name="Text Box 631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31" name="Text Box 63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32" name="Text Box 63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33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34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35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36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37" name="Text Box 642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38" name="Text Box 642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39" name="Text Box 642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40" name="Text Box 643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41" name="Text Box 643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42" name="Text Box 643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43" name="Text Box 643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44" name="Text Box 643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45" name="Text Box 643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46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47" name="Text Box 643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48" name="Text Box 643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49" name="Text Box 643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50" name="Text Box 644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51" name="Text Box 644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52" name="Text Box 644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53" name="Text Box 644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54" name="Text Box 644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55" name="Text Box 644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56" name="Text Box 644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57" name="Text Box 644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58" name="Text Box 644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59" name="Text Box 644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60" name="Text Box 645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61" name="Text Box 645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62" name="Text Box 645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63" name="Text Box 645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64" name="Text Box 645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65" name="Text Box 645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66" name="Text Box 645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67" name="Text Box 645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68" name="Text Box 645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69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70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71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72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73" name="Text Box 628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74" name="Text Box 628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75" name="Text Box 628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76" name="Text Box 628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77" name="Text Box 628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78" name="Text Box 628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79" name="Text Box 628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80" name="Text Box 629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81" name="Text Box 629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82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83" name="Text Box 629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84" name="Text Box 629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85" name="Text Box 629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86" name="Text Box 629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87" name="Text Box 629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88" name="Text Box 629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89" name="Text Box 629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90" name="Text Box 630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91" name="Text Box 630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92" name="Text Box 630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93" name="Text Box 630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94" name="Text Box 630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95" name="Text Box 630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96" name="Text Box 630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97" name="Text Box 630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98" name="Text Box 630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599" name="Text Box 630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00" name="Text Box 631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01" name="Text Box 631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02" name="Text Box 631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03" name="Text Box 63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04" name="Text Box 63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05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06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0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08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09" name="Text Box 642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10" name="Text Box 642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11" name="Text Box 642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12" name="Text Box 643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13" name="Text Box 643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14" name="Text Box 643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15" name="Text Box 643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16" name="Text Box 643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17" name="Text Box 643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18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19" name="Text Box 643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20" name="Text Box 643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21" name="Text Box 643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22" name="Text Box 644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23" name="Text Box 644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24" name="Text Box 644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25" name="Text Box 644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26" name="Text Box 644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27" name="Text Box 644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28" name="Text Box 644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29" name="Text Box 644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30" name="Text Box 644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31" name="Text Box 644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32" name="Text Box 645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33" name="Text Box 645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34" name="Text Box 645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35" name="Text Box 645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36" name="Text Box 645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37" name="Text Box 645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38" name="Text Box 645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39" name="Text Box 645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40" name="Text Box 645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41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42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43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44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45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46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4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48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49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50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51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52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53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54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55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56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5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58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59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60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61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62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63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64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65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66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67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68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69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70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71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72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73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74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75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76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77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78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79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80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81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82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83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84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85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86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8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88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89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90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91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92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93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694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695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696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697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698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699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00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01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02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03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04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05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06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07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08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09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10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11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12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13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14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15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16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17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18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19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20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21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22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23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24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25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26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27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28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29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30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31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32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33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34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35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36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3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38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39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40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41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42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43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44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45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46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4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48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49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50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51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52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53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54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55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56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57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58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59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60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61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62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63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64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65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66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67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68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69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70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71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72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73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74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75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76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77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78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79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80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81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82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783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149</xdr:row>
      <xdr:rowOff>180975</xdr:rowOff>
    </xdr:to>
    <xdr:sp macro="" textlink="">
      <xdr:nvSpPr>
        <xdr:cNvPr id="15482784" name="Text Box 15"/>
        <xdr:cNvSpPr txBox="1">
          <a:spLocks noChangeArrowheads="1"/>
        </xdr:cNvSpPr>
      </xdr:nvSpPr>
      <xdr:spPr bwMode="auto">
        <a:xfrm>
          <a:off x="2667000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85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86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8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88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89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90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91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92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93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94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95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96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9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98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799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00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01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02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03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04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05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06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07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08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09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10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11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12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13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14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15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16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17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18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19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20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21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22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23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24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25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26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27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28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29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30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31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32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33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34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35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36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37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38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39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40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41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42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43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44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45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46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47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48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49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50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51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52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53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54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55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56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57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58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59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60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61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62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63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64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65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66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67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68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69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70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71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72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73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74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75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76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77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78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79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80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81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82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83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84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85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86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87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88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89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90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891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149</xdr:row>
      <xdr:rowOff>180975</xdr:rowOff>
    </xdr:to>
    <xdr:sp macro="" textlink="">
      <xdr:nvSpPr>
        <xdr:cNvPr id="15482892" name="Text Box 15"/>
        <xdr:cNvSpPr txBox="1">
          <a:spLocks noChangeArrowheads="1"/>
        </xdr:cNvSpPr>
      </xdr:nvSpPr>
      <xdr:spPr bwMode="auto">
        <a:xfrm>
          <a:off x="2667000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93" name="Text Box 63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94" name="Text Box 631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95" name="Text Box 631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96" name="Text Box 631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97" name="Text Box 631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98" name="Text Box 632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899" name="Text Box 632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00" name="Text Box 632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01" name="Text Box 632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02" name="Text Box 632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03" name="Text Box 632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04" name="Text Box 632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05" name="Text Box 632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06" name="Text Box 632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07" name="Text Box 632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08" name="Text Box 633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09" name="Text Box 633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10" name="Text Box 633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11" name="Text Box 633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12" name="Text Box 633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13" name="Text Box 633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14" name="Text Box 633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15" name="Text Box 633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16" name="Text Box 633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17" name="Text Box 633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18" name="Text Box 634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19" name="Text Box 634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20" name="Text Box 634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21" name="Text Box 634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22" name="Text Box 634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23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24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25" name="Text Box 634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26" name="Text Box 634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27" name="Text Box 63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28" name="Text Box 63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29" name="Text Box 635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30" name="Text Box 635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31" name="Text Box 635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32" name="Text Box 635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33" name="Text Box 635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34" name="Text Box 635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35" name="Text Box 635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36" name="Text Box 635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37" name="Text Box 635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38" name="Text Box 636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39" name="Text Box 636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40" name="Text Box 636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41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42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43" name="Text Box 636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44" name="Text Box 636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45" name="Text Box 636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46" name="Text Box 636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47" name="Text Box 636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48" name="Text Box 637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49" name="Text Box 637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50" name="Text Box 637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51" name="Text Box 637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52" name="Text Box 637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53" name="Text Box 637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54" name="Text Box 637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55" name="Text Box 637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56" name="Text Box 637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57" name="Text Box 637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58" name="Text Box 638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59" name="Text Box 638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60" name="Text Box 638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61" name="Text Box 638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62" name="Text Box 638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63" name="Text Box 638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2964" name="Text Box 638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65" name="Text Box 638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66" name="Text Box 638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67" name="Text Box 638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68" name="Text Box 639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69" name="Text Box 639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70" name="Text Box 639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71" name="Text Box 639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72" name="Text Box 639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73" name="Text Box 639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74" name="Text Box 639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75" name="Text Box 639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76" name="Text Box 639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77" name="Text Box 639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78" name="Text Box 640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79" name="Text Box 640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80" name="Text Box 640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81" name="Text Box 640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82" name="Text Box 640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83" name="Text Box 640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84" name="Text Box 640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85" name="Text Box 640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86" name="Text Box 640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87" name="Text Box 640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88" name="Text Box 641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89" name="Text Box 641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90" name="Text Box 641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91" name="Text Box 64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92" name="Text Box 641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93" name="Text Box 64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94" name="Text Box 641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95" name="Text Box 641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96" name="Text Box 641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97" name="Text Box 641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98" name="Text Box 642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2999" name="Text Box 642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149</xdr:row>
      <xdr:rowOff>180975</xdr:rowOff>
    </xdr:to>
    <xdr:sp macro="" textlink="">
      <xdr:nvSpPr>
        <xdr:cNvPr id="15483000" name="Text Box 6422"/>
        <xdr:cNvSpPr txBox="1">
          <a:spLocks noChangeArrowheads="1"/>
        </xdr:cNvSpPr>
      </xdr:nvSpPr>
      <xdr:spPr bwMode="auto">
        <a:xfrm>
          <a:off x="2667000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01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02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03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04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05" name="Text Box 646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06" name="Text Box 646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07" name="Text Box 646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08" name="Text Box 646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09" name="Text Box 646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10" name="Text Box 646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11" name="Text Box 646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12" name="Text Box 647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13" name="Text Box 647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14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15" name="Text Box 647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16" name="Text Box 647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17" name="Text Box 647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18" name="Text Box 647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19" name="Text Box 647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20" name="Text Box 647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21" name="Text Box 647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22" name="Text Box 648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23" name="Text Box 648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24" name="Text Box 648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25" name="Text Box 648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26" name="Text Box 648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27" name="Text Box 648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28" name="Text Box 648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29" name="Text Box 648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30" name="Text Box 648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31" name="Text Box 648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32" name="Text Box 649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33" name="Text Box 649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34" name="Text Box 649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35" name="Text Box 649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36" name="Text Box 649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37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38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39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40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41" name="Text Box 649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42" name="Text Box 650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43" name="Text Box 650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44" name="Text Box 650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45" name="Text Box 650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46" name="Text Box 650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47" name="Text Box 650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48" name="Text Box 650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49" name="Text Box 650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50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51" name="Text Box 650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52" name="Text Box 651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53" name="Text Box 651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54" name="Text Box 651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55" name="Text Box 65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56" name="Text Box 65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57" name="Text Box 65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58" name="Text Box 651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59" name="Text Box 651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60" name="Text Box 651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61" name="Text Box 651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62" name="Text Box 652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63" name="Text Box 652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64" name="Text Box 652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65" name="Text Box 652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66" name="Text Box 652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67" name="Text Box 652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68" name="Text Box 652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69" name="Text Box 652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070" name="Text Box 652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071" name="Text Box 652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72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73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74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75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76" name="Text Box 628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77" name="Text Box 628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78" name="Text Box 628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79" name="Text Box 628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80" name="Text Box 628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81" name="Text Box 628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82" name="Text Box 628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83" name="Text Box 629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84" name="Text Box 629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85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86" name="Text Box 629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87" name="Text Box 629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88" name="Text Box 629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89" name="Text Box 629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90" name="Text Box 629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91" name="Text Box 629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92" name="Text Box 629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93" name="Text Box 630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94" name="Text Box 630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95" name="Text Box 630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96" name="Text Box 630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97" name="Text Box 630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98" name="Text Box 630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099" name="Text Box 630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00" name="Text Box 630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01" name="Text Box 630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02" name="Text Box 630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03" name="Text Box 631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04" name="Text Box 631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05" name="Text Box 631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06" name="Text Box 63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07" name="Text Box 63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08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09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10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11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12" name="Text Box 642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13" name="Text Box 642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14" name="Text Box 642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15" name="Text Box 643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16" name="Text Box 643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17" name="Text Box 643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18" name="Text Box 643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19" name="Text Box 643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20" name="Text Box 643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21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22" name="Text Box 643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23" name="Text Box 643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24" name="Text Box 643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25" name="Text Box 644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26" name="Text Box 644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27" name="Text Box 644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28" name="Text Box 644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29" name="Text Box 644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30" name="Text Box 644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31" name="Text Box 644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32" name="Text Box 644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33" name="Text Box 644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34" name="Text Box 644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35" name="Text Box 645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36" name="Text Box 645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37" name="Text Box 645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38" name="Text Box 645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39" name="Text Box 645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40" name="Text Box 645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41" name="Text Box 645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42" name="Text Box 645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43" name="Text Box 645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44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45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46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47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48" name="Text Box 628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49" name="Text Box 628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50" name="Text Box 628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51" name="Text Box 628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52" name="Text Box 628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53" name="Text Box 628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54" name="Text Box 628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55" name="Text Box 629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56" name="Text Box 629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57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58" name="Text Box 629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59" name="Text Box 629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60" name="Text Box 629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61" name="Text Box 629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62" name="Text Box 629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63" name="Text Box 629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64" name="Text Box 629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65" name="Text Box 630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66" name="Text Box 630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67" name="Text Box 630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68" name="Text Box 630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69" name="Text Box 630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70" name="Text Box 630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71" name="Text Box 630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72" name="Text Box 630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73" name="Text Box 630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74" name="Text Box 630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75" name="Text Box 631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76" name="Text Box 631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77" name="Text Box 631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78" name="Text Box 63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79" name="Text Box 63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80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81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8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83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84" name="Text Box 642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85" name="Text Box 642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86" name="Text Box 642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87" name="Text Box 643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88" name="Text Box 643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89" name="Text Box 643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90" name="Text Box 643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91" name="Text Box 643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92" name="Text Box 643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93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94" name="Text Box 643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95" name="Text Box 643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96" name="Text Box 643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97" name="Text Box 644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98" name="Text Box 644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199" name="Text Box 644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00" name="Text Box 644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01" name="Text Box 644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02" name="Text Box 644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03" name="Text Box 644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04" name="Text Box 644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05" name="Text Box 644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06" name="Text Box 644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07" name="Text Box 645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08" name="Text Box 645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09" name="Text Box 645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10" name="Text Box 645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11" name="Text Box 645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12" name="Text Box 645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13" name="Text Box 645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14" name="Text Box 645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15" name="Text Box 645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16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17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18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19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20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21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2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23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24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25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26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27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28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29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30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31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3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33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34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35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36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37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38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39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40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41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42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43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44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45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46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47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48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49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50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51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52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53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54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55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56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57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58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59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60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61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6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63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64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65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66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67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68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269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70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71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72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73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74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75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76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77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78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79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80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81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82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83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84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85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86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87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88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89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90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91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92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93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94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95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96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97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98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299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00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01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02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03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04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05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06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07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08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09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10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11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1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13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14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15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16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17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18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19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20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21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2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23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24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25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26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27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28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29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30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31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32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33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34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35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36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37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38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39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40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41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42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43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44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45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46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47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48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49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50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51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52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53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54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55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56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57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58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149</xdr:row>
      <xdr:rowOff>180975</xdr:rowOff>
    </xdr:to>
    <xdr:sp macro="" textlink="">
      <xdr:nvSpPr>
        <xdr:cNvPr id="15483359" name="Text Box 15"/>
        <xdr:cNvSpPr txBox="1">
          <a:spLocks noChangeArrowheads="1"/>
        </xdr:cNvSpPr>
      </xdr:nvSpPr>
      <xdr:spPr bwMode="auto">
        <a:xfrm>
          <a:off x="2667000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60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61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6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63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64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65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66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67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68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69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70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71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72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73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74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75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76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377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78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79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80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81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82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83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84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85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86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87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88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89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90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91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92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93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94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95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96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97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98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399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00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01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02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03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04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05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06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07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08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09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10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11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12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13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14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15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16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17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18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19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20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21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22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23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24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25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26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27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28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29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30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31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32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33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34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35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36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37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38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39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40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41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42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43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44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45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46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47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48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49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50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51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52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53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54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55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56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57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58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59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60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61" name="Text Box 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62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63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64" name="Text Box 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65" name="Text Box 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66" name="Text Box 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149</xdr:row>
      <xdr:rowOff>180975</xdr:rowOff>
    </xdr:to>
    <xdr:sp macro="" textlink="">
      <xdr:nvSpPr>
        <xdr:cNvPr id="15483467" name="Text Box 15"/>
        <xdr:cNvSpPr txBox="1">
          <a:spLocks noChangeArrowheads="1"/>
        </xdr:cNvSpPr>
      </xdr:nvSpPr>
      <xdr:spPr bwMode="auto">
        <a:xfrm>
          <a:off x="2667000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68" name="Text Box 63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69" name="Text Box 631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70" name="Text Box 631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71" name="Text Box 631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72" name="Text Box 631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73" name="Text Box 632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74" name="Text Box 632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75" name="Text Box 632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76" name="Text Box 632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77" name="Text Box 632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78" name="Text Box 632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79" name="Text Box 632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80" name="Text Box 632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81" name="Text Box 632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82" name="Text Box 632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83" name="Text Box 633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84" name="Text Box 633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485" name="Text Box 633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86" name="Text Box 633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87" name="Text Box 633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88" name="Text Box 633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89" name="Text Box 633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90" name="Text Box 633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91" name="Text Box 633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92" name="Text Box 633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93" name="Text Box 634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94" name="Text Box 634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95" name="Text Box 634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96" name="Text Box 634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97" name="Text Box 634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98" name="Text Box 3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499" name="Text Box 3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00" name="Text Box 634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01" name="Text Box 634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02" name="Text Box 63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03" name="Text Box 63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04" name="Text Box 635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05" name="Text Box 635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06" name="Text Box 635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07" name="Text Box 635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08" name="Text Box 635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09" name="Text Box 635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10" name="Text Box 635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11" name="Text Box 635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12" name="Text Box 635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13" name="Text Box 636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14" name="Text Box 636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15" name="Text Box 636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16" name="Text Box 4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17" name="Text Box 5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18" name="Text Box 636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19" name="Text Box 636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20" name="Text Box 636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21" name="Text Box 636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22" name="Text Box 636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23" name="Text Box 637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24" name="Text Box 637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25" name="Text Box 637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26" name="Text Box 637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27" name="Text Box 637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28" name="Text Box 637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29" name="Text Box 637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30" name="Text Box 637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31" name="Text Box 637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32" name="Text Box 637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33" name="Text Box 638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34" name="Text Box 638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35" name="Text Box 638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36" name="Text Box 638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37" name="Text Box 638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38" name="Text Box 638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39" name="Text Box 638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40" name="Text Box 638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41" name="Text Box 638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42" name="Text Box 638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43" name="Text Box 639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44" name="Text Box 639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45" name="Text Box 639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46" name="Text Box 639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47" name="Text Box 639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48" name="Text Box 639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49" name="Text Box 639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50" name="Text Box 639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51" name="Text Box 639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52" name="Text Box 639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53" name="Text Box 640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54" name="Text Box 640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55" name="Text Box 640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56" name="Text Box 640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57" name="Text Box 640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58" name="Text Box 640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59" name="Text Box 640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60" name="Text Box 640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61" name="Text Box 640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62" name="Text Box 640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63" name="Text Box 641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64" name="Text Box 641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65" name="Text Box 6412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66" name="Text Box 6413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67" name="Text Box 6414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68" name="Text Box 6415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69" name="Text Box 6416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70" name="Text Box 6417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71" name="Text Box 641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72" name="Text Box 641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73" name="Text Box 6420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574" name="Text Box 6421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75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76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77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78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79" name="Text Box 646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80" name="Text Box 646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81" name="Text Box 646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82" name="Text Box 646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83" name="Text Box 646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84" name="Text Box 646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85" name="Text Box 646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86" name="Text Box 647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87" name="Text Box 647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88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89" name="Text Box 647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90" name="Text Box 647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91" name="Text Box 647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92" name="Text Box 647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93" name="Text Box 647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94" name="Text Box 647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95" name="Text Box 647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96" name="Text Box 648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97" name="Text Box 648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98" name="Text Box 648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599" name="Text Box 648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00" name="Text Box 648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01" name="Text Box 648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02" name="Text Box 648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03" name="Text Box 648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04" name="Text Box 648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05" name="Text Box 648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06" name="Text Box 649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07" name="Text Box 649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08" name="Text Box 649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09" name="Text Box 649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10" name="Text Box 649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11" name="Text Box 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12" name="Text Box 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13" name="Text Box 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14" name="Text Box 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15" name="Text Box 649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16" name="Text Box 650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17" name="Text Box 650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18" name="Text Box 650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19" name="Text Box 650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20" name="Text Box 650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21" name="Text Box 650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22" name="Text Box 650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23" name="Text Box 650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24" name="Text Box 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25" name="Text Box 650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26" name="Text Box 651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27" name="Text Box 651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28" name="Text Box 651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29" name="Text Box 651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30" name="Text Box 651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31" name="Text Box 651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32" name="Text Box 651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33" name="Text Box 651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34" name="Text Box 6518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35" name="Text Box 6519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36" name="Text Box 6520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37" name="Text Box 6521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38" name="Text Box 6522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39" name="Text Box 6523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40" name="Text Box 6524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41" name="Text Box 6525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42" name="Text Box 6526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149</xdr:row>
      <xdr:rowOff>180975</xdr:rowOff>
    </xdr:to>
    <xdr:sp macro="" textlink="">
      <xdr:nvSpPr>
        <xdr:cNvPr id="15483643" name="Text Box 6527"/>
        <xdr:cNvSpPr txBox="1">
          <a:spLocks noChangeArrowheads="1"/>
        </xdr:cNvSpPr>
      </xdr:nvSpPr>
      <xdr:spPr bwMode="auto">
        <a:xfrm>
          <a:off x="523875" y="67732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644" name="Text Box 6528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149</xdr:row>
      <xdr:rowOff>180975</xdr:rowOff>
    </xdr:to>
    <xdr:sp macro="" textlink="">
      <xdr:nvSpPr>
        <xdr:cNvPr id="15483645" name="Text Box 6529"/>
        <xdr:cNvSpPr txBox="1">
          <a:spLocks noChangeArrowheads="1"/>
        </xdr:cNvSpPr>
      </xdr:nvSpPr>
      <xdr:spPr bwMode="auto">
        <a:xfrm>
          <a:off x="523875" y="67732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46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47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4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49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50" name="Text Box 62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51" name="Text Box 62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52" name="Text Box 62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53" name="Text Box 62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54" name="Text Box 62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55" name="Text Box 62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56" name="Text Box 62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57" name="Text Box 62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58" name="Text Box 62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59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60" name="Text Box 62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61" name="Text Box 62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62" name="Text Box 629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63" name="Text Box 629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64" name="Text Box 629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65" name="Text Box 629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66" name="Text Box 62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67" name="Text Box 63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68" name="Text Box 63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69" name="Text Box 63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70" name="Text Box 63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71" name="Text Box 63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72" name="Text Box 63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73" name="Text Box 63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74" name="Text Box 63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75" name="Text Box 630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76" name="Text Box 63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77" name="Text Box 63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78" name="Text Box 63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79" name="Text Box 63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80" name="Text Box 63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81" name="Text Box 63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8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8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8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8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86" name="Text Box 64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87" name="Text Box 64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88" name="Text Box 64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89" name="Text Box 64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90" name="Text Box 64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91" name="Text Box 64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92" name="Text Box 643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93" name="Text Box 643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94" name="Text Box 643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95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96" name="Text Box 643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97" name="Text Box 643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98" name="Text Box 643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699" name="Text Box 644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00" name="Text Box 644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01" name="Text Box 644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02" name="Text Box 644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03" name="Text Box 644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04" name="Text Box 644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05" name="Text Box 644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06" name="Text Box 644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07" name="Text Box 644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08" name="Text Box 644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09" name="Text Box 645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10" name="Text Box 645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11" name="Text Box 645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12" name="Text Box 645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13" name="Text Box 645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14" name="Text Box 645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15" name="Text Box 645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16" name="Text Box 645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17" name="Text Box 645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1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1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2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2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22" name="Text Box 62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23" name="Text Box 62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24" name="Text Box 62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25" name="Text Box 62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26" name="Text Box 62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27" name="Text Box 62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28" name="Text Box 62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29" name="Text Box 62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30" name="Text Box 62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31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32" name="Text Box 62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33" name="Text Box 62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34" name="Text Box 629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35" name="Text Box 629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36" name="Text Box 629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37" name="Text Box 629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38" name="Text Box 62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39" name="Text Box 63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40" name="Text Box 63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41" name="Text Box 63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42" name="Text Box 63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43" name="Text Box 63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44" name="Text Box 63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45" name="Text Box 63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46" name="Text Box 63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47" name="Text Box 630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48" name="Text Box 63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49" name="Text Box 63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50" name="Text Box 63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51" name="Text Box 63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52" name="Text Box 63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53" name="Text Box 63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5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5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5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5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58" name="Text Box 64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59" name="Text Box 64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60" name="Text Box 64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61" name="Text Box 64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62" name="Text Box 64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63" name="Text Box 64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64" name="Text Box 643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65" name="Text Box 643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66" name="Text Box 643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67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68" name="Text Box 643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69" name="Text Box 643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70" name="Text Box 643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71" name="Text Box 644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72" name="Text Box 644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73" name="Text Box 644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74" name="Text Box 644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75" name="Text Box 644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76" name="Text Box 644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77" name="Text Box 644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78" name="Text Box 644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79" name="Text Box 644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80" name="Text Box 644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81" name="Text Box 645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82" name="Text Box 645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83" name="Text Box 645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84" name="Text Box 645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85" name="Text Box 645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86" name="Text Box 645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87" name="Text Box 645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88" name="Text Box 645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89" name="Text Box 645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90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91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9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93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9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9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9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9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9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79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0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0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0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03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0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0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0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0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0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0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1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1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1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1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1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1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16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17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1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19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2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21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2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2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2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2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26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27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2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29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30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31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3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33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3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3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3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3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3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39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40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41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4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43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4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4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4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4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4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4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5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5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5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5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5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5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5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57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5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5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6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6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6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6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6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6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66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67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6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69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70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71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7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73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7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75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76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77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7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79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80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81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8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83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8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8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8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8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8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8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9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9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9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93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9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9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9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9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98" name="Text Box 63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899" name="Text Box 631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00" name="Text Box 631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01" name="Text Box 631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02" name="Text Box 631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03" name="Text Box 632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04" name="Text Box 632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05" name="Text Box 632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06" name="Text Box 632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07" name="Text Box 632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08" name="Text Box 632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09" name="Text Box 632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10" name="Text Box 63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11" name="Text Box 63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12" name="Text Box 63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13" name="Text Box 63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14" name="Text Box 63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15" name="Text Box 63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16" name="Text Box 636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17" name="Text Box 637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18" name="Text Box 637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19" name="Text Box 637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20" name="Text Box 637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21" name="Text Box 637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22" name="Text Box 637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23" name="Text Box 637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24" name="Text Box 637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25" name="Text Box 637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26" name="Text Box 637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27" name="Text Box 638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28" name="Text Box 638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29" name="Text Box 638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30" name="Text Box 63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31" name="Text Box 63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32" name="Text Box 63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33" name="Text Box 63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3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3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3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3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38" name="Text Box 646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39" name="Text Box 646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40" name="Text Box 646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41" name="Text Box 646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42" name="Text Box 646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43" name="Text Box 646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44" name="Text Box 646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45" name="Text Box 647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46" name="Text Box 647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47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48" name="Text Box 647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49" name="Text Box 647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50" name="Text Box 647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51" name="Text Box 647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52" name="Text Box 647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53" name="Text Box 647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54" name="Text Box 647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55" name="Text Box 648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56" name="Text Box 648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57" name="Text Box 648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58" name="Text Box 64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59" name="Text Box 64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60" name="Text Box 64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61" name="Text Box 64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62" name="Text Box 64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63" name="Text Box 64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64" name="Text Box 64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65" name="Text Box 64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66" name="Text Box 64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67" name="Text Box 649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68" name="Text Box 64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69" name="Text Box 64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70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71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7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73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74" name="Text Box 64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75" name="Text Box 65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76" name="Text Box 65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77" name="Text Box 65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78" name="Text Box 65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79" name="Text Box 65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80" name="Text Box 65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81" name="Text Box 65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82" name="Text Box 65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83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84" name="Text Box 65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85" name="Text Box 65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86" name="Text Box 65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87" name="Text Box 65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88" name="Text Box 65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89" name="Text Box 65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90" name="Text Box 65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91" name="Text Box 651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92" name="Text Box 651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93" name="Text Box 651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94" name="Text Box 651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95" name="Text Box 652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96" name="Text Box 652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97" name="Text Box 652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98" name="Text Box 652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3999" name="Text Box 652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00" name="Text Box 652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01" name="Text Box 652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02" name="Text Box 65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03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04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0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06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07" name="Text Box 62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08" name="Text Box 62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09" name="Text Box 62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10" name="Text Box 62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11" name="Text Box 62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12" name="Text Box 62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13" name="Text Box 62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14" name="Text Box 62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15" name="Text Box 62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16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17" name="Text Box 62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18" name="Text Box 62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19" name="Text Box 629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20" name="Text Box 629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21" name="Text Box 629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22" name="Text Box 629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23" name="Text Box 62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24" name="Text Box 63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25" name="Text Box 63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26" name="Text Box 63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27" name="Text Box 63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28" name="Text Box 63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29" name="Text Box 63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30" name="Text Box 63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31" name="Text Box 63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32" name="Text Box 630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33" name="Text Box 63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34" name="Text Box 63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35" name="Text Box 63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36" name="Text Box 63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37" name="Text Box 63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38" name="Text Box 63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3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4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4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4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43" name="Text Box 64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44" name="Text Box 64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45" name="Text Box 64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46" name="Text Box 64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47" name="Text Box 64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48" name="Text Box 64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49" name="Text Box 643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50" name="Text Box 643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51" name="Text Box 643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52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53" name="Text Box 643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54" name="Text Box 643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55" name="Text Box 643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56" name="Text Box 644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57" name="Text Box 644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58" name="Text Box 644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59" name="Text Box 644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60" name="Text Box 644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61" name="Text Box 644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62" name="Text Box 644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63" name="Text Box 644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64" name="Text Box 644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65" name="Text Box 644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66" name="Text Box 645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67" name="Text Box 645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68" name="Text Box 645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69" name="Text Box 645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70" name="Text Box 645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71" name="Text Box 645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72" name="Text Box 645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73" name="Text Box 645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74" name="Text Box 645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7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7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7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7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79" name="Text Box 62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80" name="Text Box 62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81" name="Text Box 62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82" name="Text Box 62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83" name="Text Box 62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84" name="Text Box 62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85" name="Text Box 62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86" name="Text Box 62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87" name="Text Box 62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88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89" name="Text Box 62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90" name="Text Box 62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91" name="Text Box 629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92" name="Text Box 629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93" name="Text Box 629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94" name="Text Box 629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95" name="Text Box 62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96" name="Text Box 63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97" name="Text Box 63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98" name="Text Box 63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099" name="Text Box 63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00" name="Text Box 63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01" name="Text Box 63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02" name="Text Box 63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03" name="Text Box 63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04" name="Text Box 630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05" name="Text Box 63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06" name="Text Box 63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07" name="Text Box 63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08" name="Text Box 63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09" name="Text Box 63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10" name="Text Box 63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1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1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1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1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15" name="Text Box 64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16" name="Text Box 64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17" name="Text Box 64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18" name="Text Box 64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19" name="Text Box 64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20" name="Text Box 64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21" name="Text Box 643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22" name="Text Box 643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23" name="Text Box 643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24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25" name="Text Box 643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26" name="Text Box 643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27" name="Text Box 643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28" name="Text Box 644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29" name="Text Box 644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30" name="Text Box 644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31" name="Text Box 644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32" name="Text Box 644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33" name="Text Box 644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34" name="Text Box 644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35" name="Text Box 644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36" name="Text Box 644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37" name="Text Box 644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38" name="Text Box 645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39" name="Text Box 645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40" name="Text Box 645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41" name="Text Box 645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42" name="Text Box 645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43" name="Text Box 645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44" name="Text Box 645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45" name="Text Box 645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46" name="Text Box 645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47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48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4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50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5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5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5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5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5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5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5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5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5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60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6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6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6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6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6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6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6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6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6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7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7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7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73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74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7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76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7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78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7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8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8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8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83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84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8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86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87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88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8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90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9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9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9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9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9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96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97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98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19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00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0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0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0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0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0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0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0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0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0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1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1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1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1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14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1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1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1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1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1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2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2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2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23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24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2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26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27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28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2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30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3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32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33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34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3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36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37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38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3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40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4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4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4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4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4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4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4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4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4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50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5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5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5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5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55" name="Text Box 63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56" name="Text Box 631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57" name="Text Box 631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58" name="Text Box 631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59" name="Text Box 631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60" name="Text Box 632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61" name="Text Box 632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62" name="Text Box 632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63" name="Text Box 632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64" name="Text Box 632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65" name="Text Box 632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66" name="Text Box 632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67" name="Text Box 63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68" name="Text Box 63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69" name="Text Box 63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70" name="Text Box 63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71" name="Text Box 63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72" name="Text Box 63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73" name="Text Box 636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74" name="Text Box 637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75" name="Text Box 637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76" name="Text Box 637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77" name="Text Box 637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78" name="Text Box 637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79" name="Text Box 637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80" name="Text Box 637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81" name="Text Box 637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82" name="Text Box 637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83" name="Text Box 637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84" name="Text Box 638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85" name="Text Box 638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86" name="Text Box 638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87" name="Text Box 63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88" name="Text Box 63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89" name="Text Box 63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90" name="Text Box 63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9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9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9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9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95" name="Text Box 646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96" name="Text Box 646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97" name="Text Box 646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98" name="Text Box 646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299" name="Text Box 646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00" name="Text Box 646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01" name="Text Box 646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02" name="Text Box 647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03" name="Text Box 647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04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05" name="Text Box 647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06" name="Text Box 647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07" name="Text Box 647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08" name="Text Box 647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09" name="Text Box 647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10" name="Text Box 647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11" name="Text Box 647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12" name="Text Box 648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13" name="Text Box 648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14" name="Text Box 648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15" name="Text Box 64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16" name="Text Box 64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17" name="Text Box 64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18" name="Text Box 64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19" name="Text Box 64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20" name="Text Box 64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21" name="Text Box 64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22" name="Text Box 64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23" name="Text Box 64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24" name="Text Box 649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25" name="Text Box 64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26" name="Text Box 64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27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28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2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30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31" name="Text Box 64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32" name="Text Box 65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33" name="Text Box 65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34" name="Text Box 65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35" name="Text Box 65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36" name="Text Box 65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37" name="Text Box 65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38" name="Text Box 65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39" name="Text Box 65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40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41" name="Text Box 65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42" name="Text Box 65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43" name="Text Box 65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44" name="Text Box 65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45" name="Text Box 65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46" name="Text Box 65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47" name="Text Box 65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48" name="Text Box 651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49" name="Text Box 651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50" name="Text Box 651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51" name="Text Box 651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52" name="Text Box 652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53" name="Text Box 652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54" name="Text Box 652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55" name="Text Box 652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56" name="Text Box 652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57" name="Text Box 652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58" name="Text Box 652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59" name="Text Box 65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60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61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6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63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64" name="Text Box 62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65" name="Text Box 62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66" name="Text Box 62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67" name="Text Box 62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68" name="Text Box 62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69" name="Text Box 62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70" name="Text Box 62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71" name="Text Box 62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72" name="Text Box 62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73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74" name="Text Box 62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75" name="Text Box 62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76" name="Text Box 629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77" name="Text Box 629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78" name="Text Box 629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79" name="Text Box 629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80" name="Text Box 62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81" name="Text Box 63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82" name="Text Box 63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83" name="Text Box 63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84" name="Text Box 63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85" name="Text Box 63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86" name="Text Box 63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87" name="Text Box 63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88" name="Text Box 63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89" name="Text Box 630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90" name="Text Box 63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91" name="Text Box 63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92" name="Text Box 63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93" name="Text Box 63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94" name="Text Box 63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95" name="Text Box 63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96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97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9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399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00" name="Text Box 64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01" name="Text Box 64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02" name="Text Box 64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03" name="Text Box 64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04" name="Text Box 64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05" name="Text Box 64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06" name="Text Box 643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07" name="Text Box 643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08" name="Text Box 643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09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10" name="Text Box 643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11" name="Text Box 643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12" name="Text Box 643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13" name="Text Box 644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14" name="Text Box 644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15" name="Text Box 644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16" name="Text Box 644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17" name="Text Box 644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18" name="Text Box 644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19" name="Text Box 644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20" name="Text Box 644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21" name="Text Box 644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22" name="Text Box 644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23" name="Text Box 645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24" name="Text Box 645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25" name="Text Box 645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26" name="Text Box 645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27" name="Text Box 645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28" name="Text Box 645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29" name="Text Box 645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30" name="Text Box 645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31" name="Text Box 645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3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3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3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3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36" name="Text Box 62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37" name="Text Box 62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38" name="Text Box 62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39" name="Text Box 62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40" name="Text Box 62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41" name="Text Box 62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42" name="Text Box 62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43" name="Text Box 62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44" name="Text Box 62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45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46" name="Text Box 62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47" name="Text Box 62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48" name="Text Box 629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49" name="Text Box 629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50" name="Text Box 629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51" name="Text Box 629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52" name="Text Box 62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53" name="Text Box 63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54" name="Text Box 63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55" name="Text Box 63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56" name="Text Box 63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57" name="Text Box 63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58" name="Text Box 63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59" name="Text Box 63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60" name="Text Box 63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61" name="Text Box 630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62" name="Text Box 63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63" name="Text Box 63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64" name="Text Box 63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65" name="Text Box 63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66" name="Text Box 63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67" name="Text Box 63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6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6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7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7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72" name="Text Box 64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73" name="Text Box 64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74" name="Text Box 64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75" name="Text Box 64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76" name="Text Box 64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77" name="Text Box 64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78" name="Text Box 643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79" name="Text Box 643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80" name="Text Box 643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81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82" name="Text Box 643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83" name="Text Box 643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84" name="Text Box 643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85" name="Text Box 644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86" name="Text Box 644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87" name="Text Box 644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88" name="Text Box 644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89" name="Text Box 644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90" name="Text Box 644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91" name="Text Box 644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92" name="Text Box 644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93" name="Text Box 644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94" name="Text Box 644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95" name="Text Box 645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96" name="Text Box 645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97" name="Text Box 645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98" name="Text Box 645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499" name="Text Box 645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00" name="Text Box 645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01" name="Text Box 645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02" name="Text Box 645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03" name="Text Box 645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0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0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0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0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0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0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1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1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1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1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1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1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1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17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1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1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2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2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2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2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2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2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26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27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2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29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30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31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3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33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3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35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36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37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3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39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40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41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4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43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4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4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4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4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4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4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5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5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5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53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5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5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5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5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5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5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6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6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6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6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6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6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66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67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6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69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7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71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7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7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7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7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76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77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7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79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80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81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8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83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8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8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8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8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8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89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90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91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9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93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9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9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9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9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9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59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0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0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0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0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0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0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0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07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0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0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1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1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12" name="Text Box 63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13" name="Text Box 631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14" name="Text Box 631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15" name="Text Box 631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16" name="Text Box 631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17" name="Text Box 632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18" name="Text Box 632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19" name="Text Box 632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20" name="Text Box 632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21" name="Text Box 632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22" name="Text Box 632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23" name="Text Box 632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24" name="Text Box 63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25" name="Text Box 63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26" name="Text Box 63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27" name="Text Box 63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28" name="Text Box 63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29" name="Text Box 63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30" name="Text Box 636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31" name="Text Box 637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32" name="Text Box 637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33" name="Text Box 637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34" name="Text Box 637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35" name="Text Box 637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36" name="Text Box 637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37" name="Text Box 637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38" name="Text Box 637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39" name="Text Box 637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40" name="Text Box 637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41" name="Text Box 638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42" name="Text Box 638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43" name="Text Box 638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44" name="Text Box 63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45" name="Text Box 63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46" name="Text Box 63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47" name="Text Box 63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4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4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5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5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52" name="Text Box 646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53" name="Text Box 646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54" name="Text Box 646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55" name="Text Box 646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56" name="Text Box 646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57" name="Text Box 646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58" name="Text Box 646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59" name="Text Box 647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60" name="Text Box 647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61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62" name="Text Box 647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63" name="Text Box 647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64" name="Text Box 647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65" name="Text Box 647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66" name="Text Box 647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67" name="Text Box 647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68" name="Text Box 647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69" name="Text Box 648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70" name="Text Box 648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71" name="Text Box 648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72" name="Text Box 64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73" name="Text Box 64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74" name="Text Box 64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75" name="Text Box 64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76" name="Text Box 64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77" name="Text Box 64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78" name="Text Box 64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79" name="Text Box 64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80" name="Text Box 64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81" name="Text Box 649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82" name="Text Box 64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83" name="Text Box 64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8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8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8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8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88" name="Text Box 64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89" name="Text Box 65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90" name="Text Box 65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91" name="Text Box 65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92" name="Text Box 65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93" name="Text Box 65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94" name="Text Box 65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95" name="Text Box 65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96" name="Text Box 65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97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98" name="Text Box 65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699" name="Text Box 65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00" name="Text Box 65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01" name="Text Box 65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02" name="Text Box 65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03" name="Text Box 65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04" name="Text Box 65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05" name="Text Box 651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06" name="Text Box 651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07" name="Text Box 651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08" name="Text Box 651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09" name="Text Box 652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10" name="Text Box 652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11" name="Text Box 652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12" name="Text Box 652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13" name="Text Box 652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14" name="Text Box 652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15" name="Text Box 652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16" name="Text Box 65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17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18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1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20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21" name="Text Box 62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22" name="Text Box 62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23" name="Text Box 62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24" name="Text Box 62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25" name="Text Box 62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26" name="Text Box 62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27" name="Text Box 62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28" name="Text Box 62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29" name="Text Box 62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30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31" name="Text Box 62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32" name="Text Box 62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33" name="Text Box 629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34" name="Text Box 629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35" name="Text Box 629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36" name="Text Box 629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37" name="Text Box 62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38" name="Text Box 63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39" name="Text Box 63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40" name="Text Box 63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41" name="Text Box 63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42" name="Text Box 63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43" name="Text Box 63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44" name="Text Box 63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45" name="Text Box 63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46" name="Text Box 630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47" name="Text Box 63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48" name="Text Box 63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49" name="Text Box 63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50" name="Text Box 63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51" name="Text Box 63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52" name="Text Box 63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53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54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5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56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57" name="Text Box 64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58" name="Text Box 64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59" name="Text Box 64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60" name="Text Box 64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61" name="Text Box 64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62" name="Text Box 64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63" name="Text Box 643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64" name="Text Box 643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65" name="Text Box 643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66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67" name="Text Box 643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68" name="Text Box 643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69" name="Text Box 643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70" name="Text Box 644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71" name="Text Box 644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72" name="Text Box 644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73" name="Text Box 644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74" name="Text Box 644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75" name="Text Box 644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76" name="Text Box 644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77" name="Text Box 644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78" name="Text Box 644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79" name="Text Box 644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80" name="Text Box 645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81" name="Text Box 645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82" name="Text Box 645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83" name="Text Box 645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84" name="Text Box 645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85" name="Text Box 645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86" name="Text Box 645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87" name="Text Box 645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88" name="Text Box 645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8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9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9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9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93" name="Text Box 62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94" name="Text Box 62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95" name="Text Box 62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96" name="Text Box 62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97" name="Text Box 62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98" name="Text Box 62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799" name="Text Box 62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00" name="Text Box 62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01" name="Text Box 62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02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03" name="Text Box 62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04" name="Text Box 62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05" name="Text Box 629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06" name="Text Box 629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07" name="Text Box 629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08" name="Text Box 629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09" name="Text Box 62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10" name="Text Box 63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11" name="Text Box 63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12" name="Text Box 63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13" name="Text Box 63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14" name="Text Box 63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15" name="Text Box 63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16" name="Text Box 63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17" name="Text Box 63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18" name="Text Box 630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19" name="Text Box 63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20" name="Text Box 63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21" name="Text Box 63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22" name="Text Box 63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23" name="Text Box 63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24" name="Text Box 63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2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2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2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2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29" name="Text Box 64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30" name="Text Box 64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31" name="Text Box 64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32" name="Text Box 64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33" name="Text Box 64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34" name="Text Box 64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35" name="Text Box 643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36" name="Text Box 643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37" name="Text Box 643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38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39" name="Text Box 643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40" name="Text Box 643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41" name="Text Box 643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42" name="Text Box 644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43" name="Text Box 644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44" name="Text Box 644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45" name="Text Box 644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46" name="Text Box 644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47" name="Text Box 644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48" name="Text Box 644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49" name="Text Box 644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50" name="Text Box 644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51" name="Text Box 644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52" name="Text Box 645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53" name="Text Box 645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54" name="Text Box 645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55" name="Text Box 645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56" name="Text Box 645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57" name="Text Box 645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58" name="Text Box 645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59" name="Text Box 645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60" name="Text Box 645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6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6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6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6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6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6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6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6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6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7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7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7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7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74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7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7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7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7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7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8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8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8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83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84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8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86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87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88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8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90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9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92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93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94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9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96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97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98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89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00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0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0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0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0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0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0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0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0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0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10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1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1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1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1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1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1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1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1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1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2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2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2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23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24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2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26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2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28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2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3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3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3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33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34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3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36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37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38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3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40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4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4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4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4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4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46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47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48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4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50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5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5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5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5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5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5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5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5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5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6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6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6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6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64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6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6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6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6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69" name="Text Box 63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70" name="Text Box 631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71" name="Text Box 631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72" name="Text Box 631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73" name="Text Box 631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74" name="Text Box 632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75" name="Text Box 632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76" name="Text Box 632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77" name="Text Box 632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78" name="Text Box 632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79" name="Text Box 632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80" name="Text Box 632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81" name="Text Box 63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82" name="Text Box 63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83" name="Text Box 63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84" name="Text Box 63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85" name="Text Box 63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86" name="Text Box 63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87" name="Text Box 636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88" name="Text Box 637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89" name="Text Box 637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90" name="Text Box 637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91" name="Text Box 637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92" name="Text Box 637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93" name="Text Box 637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94" name="Text Box 637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95" name="Text Box 637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96" name="Text Box 637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97" name="Text Box 637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98" name="Text Box 638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4999" name="Text Box 638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00" name="Text Box 638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01" name="Text Box 63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02" name="Text Box 63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03" name="Text Box 63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04" name="Text Box 63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0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0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0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0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09" name="Text Box 646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10" name="Text Box 646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11" name="Text Box 646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12" name="Text Box 646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13" name="Text Box 646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14" name="Text Box 646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15" name="Text Box 646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16" name="Text Box 647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17" name="Text Box 647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18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19" name="Text Box 647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20" name="Text Box 647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21" name="Text Box 647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22" name="Text Box 647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23" name="Text Box 647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24" name="Text Box 647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25" name="Text Box 647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26" name="Text Box 648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27" name="Text Box 648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28" name="Text Box 648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29" name="Text Box 64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30" name="Text Box 64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31" name="Text Box 64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32" name="Text Box 64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33" name="Text Box 64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34" name="Text Box 64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35" name="Text Box 64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36" name="Text Box 64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37" name="Text Box 64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38" name="Text Box 649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39" name="Text Box 64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40" name="Text Box 64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4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4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4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4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45" name="Text Box 64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46" name="Text Box 65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47" name="Text Box 65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48" name="Text Box 65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49" name="Text Box 65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50" name="Text Box 65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51" name="Text Box 65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52" name="Text Box 65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53" name="Text Box 65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54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55" name="Text Box 65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56" name="Text Box 65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57" name="Text Box 65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58" name="Text Box 65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59" name="Text Box 65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60" name="Text Box 65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61" name="Text Box 65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62" name="Text Box 651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63" name="Text Box 651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64" name="Text Box 651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65" name="Text Box 651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66" name="Text Box 652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67" name="Text Box 652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68" name="Text Box 652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69" name="Text Box 652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70" name="Text Box 652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71" name="Text Box 652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72" name="Text Box 652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73" name="Text Box 65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7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7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7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7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78" name="Text Box 62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79" name="Text Box 62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80" name="Text Box 62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81" name="Text Box 62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82" name="Text Box 62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83" name="Text Box 62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84" name="Text Box 62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85" name="Text Box 62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86" name="Text Box 62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87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88" name="Text Box 62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89" name="Text Box 62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90" name="Text Box 629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91" name="Text Box 629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92" name="Text Box 629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93" name="Text Box 629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94" name="Text Box 62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95" name="Text Box 63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96" name="Text Box 63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97" name="Text Box 63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98" name="Text Box 63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099" name="Text Box 63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00" name="Text Box 63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01" name="Text Box 63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02" name="Text Box 63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03" name="Text Box 630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04" name="Text Box 63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05" name="Text Box 63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06" name="Text Box 63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07" name="Text Box 63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08" name="Text Box 63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09" name="Text Box 63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10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11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1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13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14" name="Text Box 64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15" name="Text Box 64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16" name="Text Box 64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17" name="Text Box 64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18" name="Text Box 64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19" name="Text Box 64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20" name="Text Box 643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21" name="Text Box 643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22" name="Text Box 643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23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24" name="Text Box 643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25" name="Text Box 643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26" name="Text Box 643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27" name="Text Box 644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28" name="Text Box 644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29" name="Text Box 644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30" name="Text Box 644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31" name="Text Box 644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32" name="Text Box 644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33" name="Text Box 644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34" name="Text Box 644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35" name="Text Box 644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36" name="Text Box 644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37" name="Text Box 645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38" name="Text Box 645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39" name="Text Box 645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40" name="Text Box 645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41" name="Text Box 645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42" name="Text Box 645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43" name="Text Box 645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44" name="Text Box 645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45" name="Text Box 645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46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47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4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49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50" name="Text Box 62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51" name="Text Box 62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52" name="Text Box 62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53" name="Text Box 62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54" name="Text Box 62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55" name="Text Box 62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56" name="Text Box 62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57" name="Text Box 62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58" name="Text Box 62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59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60" name="Text Box 62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61" name="Text Box 62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62" name="Text Box 629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63" name="Text Box 629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64" name="Text Box 629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65" name="Text Box 629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66" name="Text Box 62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67" name="Text Box 63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68" name="Text Box 63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69" name="Text Box 63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70" name="Text Box 63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71" name="Text Box 63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72" name="Text Box 63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73" name="Text Box 63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74" name="Text Box 63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75" name="Text Box 630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76" name="Text Box 63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77" name="Text Box 63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78" name="Text Box 63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79" name="Text Box 63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80" name="Text Box 63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81" name="Text Box 63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8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8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8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8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86" name="Text Box 64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87" name="Text Box 64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88" name="Text Box 64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89" name="Text Box 64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90" name="Text Box 64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91" name="Text Box 64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92" name="Text Box 643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93" name="Text Box 643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94" name="Text Box 643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95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96" name="Text Box 643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97" name="Text Box 643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98" name="Text Box 643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199" name="Text Box 644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00" name="Text Box 644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01" name="Text Box 644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02" name="Text Box 644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03" name="Text Box 644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04" name="Text Box 644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05" name="Text Box 644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06" name="Text Box 644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07" name="Text Box 644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08" name="Text Box 644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09" name="Text Box 645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10" name="Text Box 645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11" name="Text Box 645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12" name="Text Box 645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13" name="Text Box 645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14" name="Text Box 645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15" name="Text Box 645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16" name="Text Box 645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17" name="Text Box 645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1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1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2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2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2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2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2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2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26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27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2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29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3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31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3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3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3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3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36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37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3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39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40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41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4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43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4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4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4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4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4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49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50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51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5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53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5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5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5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5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5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5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6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6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6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6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6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6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6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67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6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6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7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7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7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7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7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7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76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77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7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79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80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81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8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83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8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85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86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87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8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89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90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91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9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93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9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9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9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9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9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29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0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0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02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03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04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05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06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07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0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0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1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1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1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1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1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1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16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17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18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19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2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21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2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2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2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2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26" name="Text Box 63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27" name="Text Box 631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28" name="Text Box 631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29" name="Text Box 631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30" name="Text Box 631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31" name="Text Box 632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32" name="Text Box 632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33" name="Text Box 632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34" name="Text Box 632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35" name="Text Box 632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36" name="Text Box 632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37" name="Text Box 632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38" name="Text Box 63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39" name="Text Box 63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40" name="Text Box 63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41" name="Text Box 63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42" name="Text Box 63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43" name="Text Box 63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44" name="Text Box 636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45" name="Text Box 637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46" name="Text Box 637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47" name="Text Box 637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48" name="Text Box 637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49" name="Text Box 637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50" name="Text Box 637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51" name="Text Box 637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52" name="Text Box 637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53" name="Text Box 637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54" name="Text Box 637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55" name="Text Box 638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56" name="Text Box 638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57" name="Text Box 638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58" name="Text Box 63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59" name="Text Box 63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60" name="Text Box 63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61" name="Text Box 63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62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63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64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65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66" name="Text Box 646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67" name="Text Box 646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68" name="Text Box 646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69" name="Text Box 646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70" name="Text Box 646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71" name="Text Box 646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72" name="Text Box 646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73" name="Text Box 647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74" name="Text Box 647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75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76" name="Text Box 647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77" name="Text Box 647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78" name="Text Box 647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79" name="Text Box 647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80" name="Text Box 647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81" name="Text Box 647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82" name="Text Box 647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83" name="Text Box 648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84" name="Text Box 648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85" name="Text Box 648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86" name="Text Box 64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87" name="Text Box 64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88" name="Text Box 64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89" name="Text Box 64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90" name="Text Box 64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91" name="Text Box 64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92" name="Text Box 64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93" name="Text Box 64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94" name="Text Box 64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95" name="Text Box 649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96" name="Text Box 64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97" name="Text Box 64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98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399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00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01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02" name="Text Box 64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03" name="Text Box 65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04" name="Text Box 65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05" name="Text Box 65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06" name="Text Box 65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07" name="Text Box 65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08" name="Text Box 65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09" name="Text Box 65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10" name="Text Box 65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11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12" name="Text Box 65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13" name="Text Box 65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14" name="Text Box 65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15" name="Text Box 65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16" name="Text Box 65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17" name="Text Box 65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18" name="Text Box 65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19" name="Text Box 651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20" name="Text Box 651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21" name="Text Box 651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22" name="Text Box 651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23" name="Text Box 652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24" name="Text Box 652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25" name="Text Box 652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26" name="Text Box 652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27" name="Text Box 652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28" name="Text Box 652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29" name="Text Box 652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30" name="Text Box 65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3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3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3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3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35" name="Text Box 62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36" name="Text Box 62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37" name="Text Box 62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38" name="Text Box 62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39" name="Text Box 62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40" name="Text Box 62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41" name="Text Box 62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42" name="Text Box 62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43" name="Text Box 62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44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45" name="Text Box 62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46" name="Text Box 62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47" name="Text Box 629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48" name="Text Box 629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49" name="Text Box 629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50" name="Text Box 629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51" name="Text Box 62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52" name="Text Box 63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53" name="Text Box 63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54" name="Text Box 63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55" name="Text Box 63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56" name="Text Box 63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57" name="Text Box 63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58" name="Text Box 63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59" name="Text Box 63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60" name="Text Box 630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61" name="Text Box 63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62" name="Text Box 63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63" name="Text Box 63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64" name="Text Box 63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65" name="Text Box 63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66" name="Text Box 63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67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68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6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70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71" name="Text Box 64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72" name="Text Box 64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73" name="Text Box 64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74" name="Text Box 64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75" name="Text Box 64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76" name="Text Box 64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77" name="Text Box 643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78" name="Text Box 643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79" name="Text Box 643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80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81" name="Text Box 643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82" name="Text Box 643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83" name="Text Box 643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84" name="Text Box 644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85" name="Text Box 644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86" name="Text Box 644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87" name="Text Box 644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88" name="Text Box 644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89" name="Text Box 644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90" name="Text Box 644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91" name="Text Box 644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92" name="Text Box 644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93" name="Text Box 644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94" name="Text Box 645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95" name="Text Box 645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96" name="Text Box 645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97" name="Text Box 645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98" name="Text Box 645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499" name="Text Box 645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00" name="Text Box 645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01" name="Text Box 645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02" name="Text Box 645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03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04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0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06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07" name="Text Box 62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08" name="Text Box 62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09" name="Text Box 62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10" name="Text Box 62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11" name="Text Box 62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12" name="Text Box 62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13" name="Text Box 62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14" name="Text Box 62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15" name="Text Box 62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16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17" name="Text Box 62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18" name="Text Box 62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19" name="Text Box 629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20" name="Text Box 629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21" name="Text Box 629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22" name="Text Box 629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23" name="Text Box 62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24" name="Text Box 63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25" name="Text Box 63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26" name="Text Box 63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27" name="Text Box 63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28" name="Text Box 63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29" name="Text Box 63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30" name="Text Box 63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31" name="Text Box 63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32" name="Text Box 630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33" name="Text Box 63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34" name="Text Box 63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35" name="Text Box 63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36" name="Text Box 63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37" name="Text Box 63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38" name="Text Box 63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3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4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4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4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43" name="Text Box 64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44" name="Text Box 64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45" name="Text Box 64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46" name="Text Box 64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47" name="Text Box 64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48" name="Text Box 64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49" name="Text Box 643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50" name="Text Box 643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51" name="Text Box 643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52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53" name="Text Box 643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54" name="Text Box 643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55" name="Text Box 643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56" name="Text Box 644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57" name="Text Box 644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58" name="Text Box 644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59" name="Text Box 644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60" name="Text Box 644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61" name="Text Box 644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62" name="Text Box 644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63" name="Text Box 644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64" name="Text Box 644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65" name="Text Box 644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66" name="Text Box 645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67" name="Text Box 645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68" name="Text Box 645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69" name="Text Box 645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70" name="Text Box 645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71" name="Text Box 645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72" name="Text Box 645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73" name="Text Box 645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74" name="Text Box 645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7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7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7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7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7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8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8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8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83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84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8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86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8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88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8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9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9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9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93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94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9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96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97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98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59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00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0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0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0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0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0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06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07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08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0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10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1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1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1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1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1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1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1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1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1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2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2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2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2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24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2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2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2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2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2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3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3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3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33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34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3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36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37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38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3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40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4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42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43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44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4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46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47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48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4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50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5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5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5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5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5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5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5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5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59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60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61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62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63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64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6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6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6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6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6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7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7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7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73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74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75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76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7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78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7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8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8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8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83" name="Text Box 63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84" name="Text Box 631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85" name="Text Box 631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86" name="Text Box 631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87" name="Text Box 631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88" name="Text Box 632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89" name="Text Box 632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90" name="Text Box 632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91" name="Text Box 632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92" name="Text Box 632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93" name="Text Box 632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94" name="Text Box 632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95" name="Text Box 63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96" name="Text Box 632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97" name="Text Box 632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98" name="Text Box 633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699" name="Text Box 633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00" name="Text Box 633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01" name="Text Box 636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02" name="Text Box 637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03" name="Text Box 637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04" name="Text Box 637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05" name="Text Box 637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06" name="Text Box 637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07" name="Text Box 637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08" name="Text Box 637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09" name="Text Box 637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10" name="Text Box 637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11" name="Text Box 637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12" name="Text Box 638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13" name="Text Box 638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14" name="Text Box 638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15" name="Text Box 63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16" name="Text Box 63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17" name="Text Box 63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18" name="Text Box 63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19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20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21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22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23" name="Text Box 646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24" name="Text Box 646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25" name="Text Box 646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26" name="Text Box 646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27" name="Text Box 646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28" name="Text Box 646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29" name="Text Box 646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30" name="Text Box 647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31" name="Text Box 647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32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33" name="Text Box 647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34" name="Text Box 647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35" name="Text Box 647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36" name="Text Box 647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37" name="Text Box 647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38" name="Text Box 647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39" name="Text Box 647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40" name="Text Box 648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41" name="Text Box 648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42" name="Text Box 648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43" name="Text Box 648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44" name="Text Box 648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45" name="Text Box 648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46" name="Text Box 648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47" name="Text Box 648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48" name="Text Box 648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49" name="Text Box 648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50" name="Text Box 649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51" name="Text Box 649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52" name="Text Box 649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53" name="Text Box 649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54" name="Text Box 649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55" name="Text Box 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56" name="Text Box 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57" name="Text Box 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58" name="Text Box 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59" name="Text Box 649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60" name="Text Box 650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61" name="Text Box 650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62" name="Text Box 650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63" name="Text Box 650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64" name="Text Box 650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65" name="Text Box 650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66" name="Text Box 650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67" name="Text Box 650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68" name="Text Box 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69" name="Text Box 650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70" name="Text Box 651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71" name="Text Box 651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72" name="Text Box 651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73" name="Text Box 651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74" name="Text Box 651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75" name="Text Box 651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76" name="Text Box 651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77" name="Text Box 651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78" name="Text Box 6518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79" name="Text Box 6519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80" name="Text Box 6520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81" name="Text Box 6521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82" name="Text Box 6522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83" name="Text Box 6523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84" name="Text Box 6524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85" name="Text Box 6525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86" name="Text Box 6526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150</xdr:row>
      <xdr:rowOff>0</xdr:rowOff>
    </xdr:from>
    <xdr:to>
      <xdr:col>1</xdr:col>
      <xdr:colOff>66675</xdr:colOff>
      <xdr:row>151</xdr:row>
      <xdr:rowOff>104778</xdr:rowOff>
    </xdr:to>
    <xdr:sp macro="" textlink="">
      <xdr:nvSpPr>
        <xdr:cNvPr id="15485787" name="Text Box 6527"/>
        <xdr:cNvSpPr txBox="1">
          <a:spLocks noChangeArrowheads="1"/>
        </xdr:cNvSpPr>
      </xdr:nvSpPr>
      <xdr:spPr bwMode="auto">
        <a:xfrm>
          <a:off x="523875" y="679323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788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789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79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791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792" name="Text Box 62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793" name="Text Box 62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794" name="Text Box 62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795" name="Text Box 62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796" name="Text Box 62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797" name="Text Box 62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798" name="Text Box 62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799" name="Text Box 62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00" name="Text Box 62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01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02" name="Text Box 62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03" name="Text Box 62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04" name="Text Box 629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05" name="Text Box 629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06" name="Text Box 629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07" name="Text Box 629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08" name="Text Box 62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09" name="Text Box 63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10" name="Text Box 63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11" name="Text Box 63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12" name="Text Box 63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13" name="Text Box 63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14" name="Text Box 63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15" name="Text Box 63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16" name="Text Box 63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17" name="Text Box 630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18" name="Text Box 63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19" name="Text Box 63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20" name="Text Box 63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21" name="Text Box 63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22" name="Text Box 63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23" name="Text Box 63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2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2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2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2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28" name="Text Box 64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29" name="Text Box 64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30" name="Text Box 64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31" name="Text Box 64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32" name="Text Box 64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33" name="Text Box 64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34" name="Text Box 643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35" name="Text Box 643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36" name="Text Box 643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37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38" name="Text Box 643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39" name="Text Box 643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40" name="Text Box 643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41" name="Text Box 644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42" name="Text Box 644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43" name="Text Box 644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44" name="Text Box 644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45" name="Text Box 644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46" name="Text Box 644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47" name="Text Box 644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48" name="Text Box 644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49" name="Text Box 644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50" name="Text Box 644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51" name="Text Box 645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52" name="Text Box 645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53" name="Text Box 645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54" name="Text Box 645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55" name="Text Box 645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56" name="Text Box 645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57" name="Text Box 645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58" name="Text Box 645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59" name="Text Box 645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6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6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6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6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64" name="Text Box 62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65" name="Text Box 62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66" name="Text Box 62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67" name="Text Box 62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68" name="Text Box 62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69" name="Text Box 62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70" name="Text Box 62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71" name="Text Box 62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72" name="Text Box 62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73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74" name="Text Box 62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75" name="Text Box 62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76" name="Text Box 629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77" name="Text Box 629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78" name="Text Box 629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79" name="Text Box 629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80" name="Text Box 62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81" name="Text Box 63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82" name="Text Box 63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83" name="Text Box 63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84" name="Text Box 63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85" name="Text Box 63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86" name="Text Box 63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87" name="Text Box 63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88" name="Text Box 63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89" name="Text Box 630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90" name="Text Box 63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91" name="Text Box 63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92" name="Text Box 63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93" name="Text Box 63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94" name="Text Box 63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95" name="Text Box 63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9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9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9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89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00" name="Text Box 64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01" name="Text Box 64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02" name="Text Box 64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03" name="Text Box 64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04" name="Text Box 64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05" name="Text Box 64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06" name="Text Box 643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07" name="Text Box 643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08" name="Text Box 643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09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10" name="Text Box 643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11" name="Text Box 643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12" name="Text Box 643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13" name="Text Box 644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14" name="Text Box 644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15" name="Text Box 644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16" name="Text Box 644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17" name="Text Box 644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18" name="Text Box 644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19" name="Text Box 644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20" name="Text Box 644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21" name="Text Box 644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22" name="Text Box 644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23" name="Text Box 645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24" name="Text Box 645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25" name="Text Box 645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26" name="Text Box 645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27" name="Text Box 645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28" name="Text Box 645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29" name="Text Box 645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30" name="Text Box 645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31" name="Text Box 645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32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33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3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35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3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3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3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3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4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4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4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4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4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45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4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4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4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4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5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5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5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5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5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5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5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5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58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59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6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61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6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63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6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6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6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6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68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69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7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71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72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73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7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75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7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7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7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7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8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81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82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83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8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85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8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8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8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8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9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9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9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9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9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9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9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9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9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5999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0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0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0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0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0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0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0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0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08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09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1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11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12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13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1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15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1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17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18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19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2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21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22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23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2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25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2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2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2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2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3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3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3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3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3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35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3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3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3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3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40" name="Text Box 63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41" name="Text Box 631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42" name="Text Box 631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43" name="Text Box 631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44" name="Text Box 631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45" name="Text Box 632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46" name="Text Box 632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47" name="Text Box 632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48" name="Text Box 632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49" name="Text Box 632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50" name="Text Box 632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51" name="Text Box 632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52" name="Text Box 63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53" name="Text Box 63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54" name="Text Box 63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55" name="Text Box 63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56" name="Text Box 63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57" name="Text Box 63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58" name="Text Box 636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59" name="Text Box 637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60" name="Text Box 637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61" name="Text Box 637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62" name="Text Box 637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63" name="Text Box 637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64" name="Text Box 637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65" name="Text Box 637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66" name="Text Box 637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67" name="Text Box 637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68" name="Text Box 637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69" name="Text Box 638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70" name="Text Box 638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71" name="Text Box 638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72" name="Text Box 63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73" name="Text Box 63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74" name="Text Box 63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75" name="Text Box 63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7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7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7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7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80" name="Text Box 646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81" name="Text Box 646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82" name="Text Box 646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83" name="Text Box 646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84" name="Text Box 646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85" name="Text Box 646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86" name="Text Box 646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87" name="Text Box 647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88" name="Text Box 647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89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90" name="Text Box 647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91" name="Text Box 647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92" name="Text Box 647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93" name="Text Box 647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94" name="Text Box 647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95" name="Text Box 647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96" name="Text Box 647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97" name="Text Box 648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98" name="Text Box 648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099" name="Text Box 648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00" name="Text Box 64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01" name="Text Box 64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02" name="Text Box 64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03" name="Text Box 64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04" name="Text Box 64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05" name="Text Box 64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06" name="Text Box 64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07" name="Text Box 64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08" name="Text Box 64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09" name="Text Box 649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10" name="Text Box 64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11" name="Text Box 64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12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13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1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15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16" name="Text Box 64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17" name="Text Box 65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18" name="Text Box 65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19" name="Text Box 65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20" name="Text Box 65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21" name="Text Box 65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22" name="Text Box 65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23" name="Text Box 65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24" name="Text Box 65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25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26" name="Text Box 65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27" name="Text Box 65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28" name="Text Box 65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29" name="Text Box 65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30" name="Text Box 65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31" name="Text Box 65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32" name="Text Box 65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33" name="Text Box 651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34" name="Text Box 651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35" name="Text Box 651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36" name="Text Box 651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37" name="Text Box 652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38" name="Text Box 652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39" name="Text Box 652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40" name="Text Box 652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41" name="Text Box 652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42" name="Text Box 652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43" name="Text Box 652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44" name="Text Box 65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45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46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4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48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49" name="Text Box 62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50" name="Text Box 62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51" name="Text Box 62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52" name="Text Box 62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53" name="Text Box 62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54" name="Text Box 62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55" name="Text Box 62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56" name="Text Box 62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57" name="Text Box 62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58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59" name="Text Box 62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60" name="Text Box 62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61" name="Text Box 629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62" name="Text Box 629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63" name="Text Box 629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64" name="Text Box 629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65" name="Text Box 62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66" name="Text Box 63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67" name="Text Box 63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68" name="Text Box 63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69" name="Text Box 63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70" name="Text Box 63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71" name="Text Box 63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72" name="Text Box 63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73" name="Text Box 63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74" name="Text Box 630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75" name="Text Box 63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76" name="Text Box 63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77" name="Text Box 63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78" name="Text Box 63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79" name="Text Box 63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80" name="Text Box 63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8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8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8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8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85" name="Text Box 64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86" name="Text Box 64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87" name="Text Box 64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88" name="Text Box 64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89" name="Text Box 64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90" name="Text Box 64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91" name="Text Box 643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92" name="Text Box 643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93" name="Text Box 643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94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95" name="Text Box 643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96" name="Text Box 643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97" name="Text Box 643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98" name="Text Box 644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199" name="Text Box 644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00" name="Text Box 644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01" name="Text Box 644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02" name="Text Box 644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03" name="Text Box 644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04" name="Text Box 644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05" name="Text Box 644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06" name="Text Box 644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07" name="Text Box 644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08" name="Text Box 645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09" name="Text Box 645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10" name="Text Box 645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11" name="Text Box 645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12" name="Text Box 645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13" name="Text Box 645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14" name="Text Box 645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15" name="Text Box 645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16" name="Text Box 645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1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1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1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2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21" name="Text Box 62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22" name="Text Box 62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23" name="Text Box 62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24" name="Text Box 62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25" name="Text Box 62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26" name="Text Box 62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27" name="Text Box 62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28" name="Text Box 62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29" name="Text Box 62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30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31" name="Text Box 62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32" name="Text Box 62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33" name="Text Box 629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34" name="Text Box 629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35" name="Text Box 629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36" name="Text Box 629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37" name="Text Box 62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38" name="Text Box 63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39" name="Text Box 63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40" name="Text Box 63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41" name="Text Box 63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42" name="Text Box 63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43" name="Text Box 63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44" name="Text Box 63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45" name="Text Box 63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46" name="Text Box 630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47" name="Text Box 63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48" name="Text Box 63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49" name="Text Box 63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50" name="Text Box 63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51" name="Text Box 63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52" name="Text Box 63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5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5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5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5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57" name="Text Box 64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58" name="Text Box 64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59" name="Text Box 64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60" name="Text Box 64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61" name="Text Box 64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62" name="Text Box 64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63" name="Text Box 643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64" name="Text Box 643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65" name="Text Box 643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66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67" name="Text Box 643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68" name="Text Box 643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69" name="Text Box 643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70" name="Text Box 644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71" name="Text Box 644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72" name="Text Box 644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73" name="Text Box 644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74" name="Text Box 644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75" name="Text Box 644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76" name="Text Box 644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77" name="Text Box 644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78" name="Text Box 644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79" name="Text Box 644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80" name="Text Box 645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81" name="Text Box 645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82" name="Text Box 645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83" name="Text Box 645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84" name="Text Box 645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85" name="Text Box 645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86" name="Text Box 645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87" name="Text Box 645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88" name="Text Box 645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89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90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9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92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9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9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9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9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9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9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29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0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0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02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0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0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0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0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0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0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0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1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1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1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1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1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15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16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1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18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1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20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2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2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2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2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25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26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2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28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29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30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3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32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3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3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3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3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3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38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39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40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4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42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4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4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4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4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4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4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4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5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5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5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5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5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5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56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5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5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5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6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6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6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6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6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65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66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6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68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69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70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7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72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7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74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75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76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7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78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79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80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8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82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8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8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8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8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8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8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8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9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9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92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9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9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9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9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97" name="Text Box 63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98" name="Text Box 631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399" name="Text Box 631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00" name="Text Box 631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01" name="Text Box 631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02" name="Text Box 632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03" name="Text Box 632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04" name="Text Box 632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05" name="Text Box 632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06" name="Text Box 632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07" name="Text Box 632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08" name="Text Box 632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09" name="Text Box 63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10" name="Text Box 63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11" name="Text Box 63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12" name="Text Box 63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13" name="Text Box 63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14" name="Text Box 63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15" name="Text Box 636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16" name="Text Box 637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17" name="Text Box 637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18" name="Text Box 637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19" name="Text Box 637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20" name="Text Box 637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21" name="Text Box 637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22" name="Text Box 637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23" name="Text Box 637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24" name="Text Box 637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25" name="Text Box 637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26" name="Text Box 638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27" name="Text Box 638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28" name="Text Box 638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29" name="Text Box 63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30" name="Text Box 63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31" name="Text Box 63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32" name="Text Box 63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3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3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3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3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37" name="Text Box 646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38" name="Text Box 646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39" name="Text Box 646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40" name="Text Box 646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41" name="Text Box 646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42" name="Text Box 646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43" name="Text Box 646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44" name="Text Box 647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45" name="Text Box 647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46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47" name="Text Box 647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48" name="Text Box 647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49" name="Text Box 647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50" name="Text Box 647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51" name="Text Box 647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52" name="Text Box 647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53" name="Text Box 647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54" name="Text Box 648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55" name="Text Box 648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56" name="Text Box 648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57" name="Text Box 64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58" name="Text Box 64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59" name="Text Box 64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60" name="Text Box 64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61" name="Text Box 64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62" name="Text Box 64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63" name="Text Box 64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64" name="Text Box 64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65" name="Text Box 64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66" name="Text Box 649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67" name="Text Box 64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68" name="Text Box 64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69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70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7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72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73" name="Text Box 64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74" name="Text Box 65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75" name="Text Box 65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76" name="Text Box 65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77" name="Text Box 65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78" name="Text Box 65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79" name="Text Box 65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80" name="Text Box 65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81" name="Text Box 65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82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83" name="Text Box 65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84" name="Text Box 65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85" name="Text Box 65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86" name="Text Box 65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87" name="Text Box 65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88" name="Text Box 65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89" name="Text Box 65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90" name="Text Box 651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91" name="Text Box 651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92" name="Text Box 651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93" name="Text Box 651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94" name="Text Box 652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95" name="Text Box 652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96" name="Text Box 652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97" name="Text Box 652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98" name="Text Box 652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499" name="Text Box 652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00" name="Text Box 652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01" name="Text Box 65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02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03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0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05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06" name="Text Box 62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07" name="Text Box 62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08" name="Text Box 62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09" name="Text Box 62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10" name="Text Box 62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11" name="Text Box 62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12" name="Text Box 62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13" name="Text Box 62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14" name="Text Box 62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15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16" name="Text Box 62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17" name="Text Box 62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18" name="Text Box 629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19" name="Text Box 629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20" name="Text Box 629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21" name="Text Box 629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22" name="Text Box 62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23" name="Text Box 63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24" name="Text Box 63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25" name="Text Box 63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26" name="Text Box 63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27" name="Text Box 63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28" name="Text Box 63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29" name="Text Box 63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30" name="Text Box 63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31" name="Text Box 630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32" name="Text Box 63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33" name="Text Box 63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34" name="Text Box 63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35" name="Text Box 63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36" name="Text Box 63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37" name="Text Box 63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38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39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4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41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42" name="Text Box 64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43" name="Text Box 64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44" name="Text Box 64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45" name="Text Box 64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46" name="Text Box 64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47" name="Text Box 64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48" name="Text Box 643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49" name="Text Box 643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50" name="Text Box 643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51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52" name="Text Box 643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53" name="Text Box 643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54" name="Text Box 643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55" name="Text Box 644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56" name="Text Box 644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57" name="Text Box 644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58" name="Text Box 644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59" name="Text Box 644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60" name="Text Box 644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61" name="Text Box 644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62" name="Text Box 644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63" name="Text Box 644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64" name="Text Box 644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65" name="Text Box 645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66" name="Text Box 645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67" name="Text Box 645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68" name="Text Box 645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69" name="Text Box 645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70" name="Text Box 645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71" name="Text Box 645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72" name="Text Box 645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73" name="Text Box 645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7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7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7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7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78" name="Text Box 62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79" name="Text Box 62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80" name="Text Box 62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81" name="Text Box 62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82" name="Text Box 62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83" name="Text Box 62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84" name="Text Box 62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85" name="Text Box 62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86" name="Text Box 62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87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88" name="Text Box 62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89" name="Text Box 62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90" name="Text Box 629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91" name="Text Box 629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92" name="Text Box 629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93" name="Text Box 629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94" name="Text Box 62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95" name="Text Box 63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96" name="Text Box 63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97" name="Text Box 63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98" name="Text Box 63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599" name="Text Box 63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00" name="Text Box 63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01" name="Text Box 63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02" name="Text Box 63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03" name="Text Box 630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04" name="Text Box 63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05" name="Text Box 63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06" name="Text Box 63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07" name="Text Box 63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08" name="Text Box 63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09" name="Text Box 63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1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1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1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1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14" name="Text Box 64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15" name="Text Box 64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16" name="Text Box 64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17" name="Text Box 64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18" name="Text Box 64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19" name="Text Box 64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20" name="Text Box 643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21" name="Text Box 643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22" name="Text Box 643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23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24" name="Text Box 643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25" name="Text Box 643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26" name="Text Box 643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27" name="Text Box 644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28" name="Text Box 644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29" name="Text Box 644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30" name="Text Box 644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31" name="Text Box 644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32" name="Text Box 644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33" name="Text Box 644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34" name="Text Box 644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35" name="Text Box 644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36" name="Text Box 644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37" name="Text Box 645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38" name="Text Box 645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39" name="Text Box 645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40" name="Text Box 645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41" name="Text Box 645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42" name="Text Box 645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43" name="Text Box 645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44" name="Text Box 645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45" name="Text Box 645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4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4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4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4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5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5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5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5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5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5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5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5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5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59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6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6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6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6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6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6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6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6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68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69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7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71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72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73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7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75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7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77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78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79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8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81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82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83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8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85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8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8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8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8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9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9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9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9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9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95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9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9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9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69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0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0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0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0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0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0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0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0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08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09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1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11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1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13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1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1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1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1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18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19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2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21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22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23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2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25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2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2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2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2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3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31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32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33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3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35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3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3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3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3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4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4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4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4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4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4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4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4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4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49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5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5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5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5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54" name="Text Box 63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55" name="Text Box 631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56" name="Text Box 631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57" name="Text Box 631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58" name="Text Box 631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59" name="Text Box 632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60" name="Text Box 632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61" name="Text Box 632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62" name="Text Box 632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63" name="Text Box 632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64" name="Text Box 632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65" name="Text Box 632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66" name="Text Box 63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67" name="Text Box 63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68" name="Text Box 63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69" name="Text Box 63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70" name="Text Box 63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71" name="Text Box 63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72" name="Text Box 636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73" name="Text Box 637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74" name="Text Box 637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75" name="Text Box 637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76" name="Text Box 637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77" name="Text Box 637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78" name="Text Box 637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79" name="Text Box 637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80" name="Text Box 637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81" name="Text Box 637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82" name="Text Box 637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83" name="Text Box 638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84" name="Text Box 638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85" name="Text Box 638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86" name="Text Box 63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87" name="Text Box 63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88" name="Text Box 63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89" name="Text Box 63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9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9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9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9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94" name="Text Box 646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95" name="Text Box 646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96" name="Text Box 646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97" name="Text Box 646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98" name="Text Box 646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799" name="Text Box 646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00" name="Text Box 646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01" name="Text Box 647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02" name="Text Box 647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03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04" name="Text Box 647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05" name="Text Box 647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06" name="Text Box 647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07" name="Text Box 647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08" name="Text Box 647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09" name="Text Box 647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10" name="Text Box 647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11" name="Text Box 648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12" name="Text Box 648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13" name="Text Box 648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14" name="Text Box 64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15" name="Text Box 64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16" name="Text Box 64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17" name="Text Box 64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18" name="Text Box 64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19" name="Text Box 64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20" name="Text Box 64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21" name="Text Box 64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22" name="Text Box 64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23" name="Text Box 649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24" name="Text Box 64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25" name="Text Box 64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2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2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2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2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30" name="Text Box 64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31" name="Text Box 65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32" name="Text Box 65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33" name="Text Box 65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34" name="Text Box 65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35" name="Text Box 65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36" name="Text Box 65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37" name="Text Box 65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38" name="Text Box 65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39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40" name="Text Box 65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41" name="Text Box 65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42" name="Text Box 65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43" name="Text Box 65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44" name="Text Box 65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45" name="Text Box 65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46" name="Text Box 65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47" name="Text Box 651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48" name="Text Box 651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49" name="Text Box 651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50" name="Text Box 651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51" name="Text Box 652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52" name="Text Box 652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53" name="Text Box 652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54" name="Text Box 652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55" name="Text Box 652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56" name="Text Box 652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57" name="Text Box 652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58" name="Text Box 65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59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60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6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62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63" name="Text Box 62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64" name="Text Box 62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65" name="Text Box 62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66" name="Text Box 62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67" name="Text Box 62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68" name="Text Box 62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69" name="Text Box 62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70" name="Text Box 62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71" name="Text Box 62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72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73" name="Text Box 62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74" name="Text Box 62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75" name="Text Box 629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76" name="Text Box 629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77" name="Text Box 629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78" name="Text Box 629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79" name="Text Box 62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80" name="Text Box 63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81" name="Text Box 63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82" name="Text Box 63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83" name="Text Box 63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84" name="Text Box 63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85" name="Text Box 63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86" name="Text Box 63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87" name="Text Box 63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88" name="Text Box 630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89" name="Text Box 63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90" name="Text Box 63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91" name="Text Box 63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92" name="Text Box 63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93" name="Text Box 63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94" name="Text Box 63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95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96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9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98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899" name="Text Box 64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00" name="Text Box 64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01" name="Text Box 64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02" name="Text Box 64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03" name="Text Box 64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04" name="Text Box 64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05" name="Text Box 643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06" name="Text Box 643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07" name="Text Box 643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08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09" name="Text Box 643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10" name="Text Box 643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11" name="Text Box 643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12" name="Text Box 644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13" name="Text Box 644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14" name="Text Box 644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15" name="Text Box 644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16" name="Text Box 644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17" name="Text Box 644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18" name="Text Box 644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19" name="Text Box 644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20" name="Text Box 644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21" name="Text Box 644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22" name="Text Box 645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23" name="Text Box 645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24" name="Text Box 645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25" name="Text Box 645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26" name="Text Box 645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27" name="Text Box 645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28" name="Text Box 645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29" name="Text Box 645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30" name="Text Box 645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3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3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3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3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35" name="Text Box 62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36" name="Text Box 62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37" name="Text Box 62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38" name="Text Box 62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39" name="Text Box 62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40" name="Text Box 62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41" name="Text Box 62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42" name="Text Box 62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43" name="Text Box 62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44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45" name="Text Box 62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46" name="Text Box 62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47" name="Text Box 629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48" name="Text Box 629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49" name="Text Box 629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50" name="Text Box 629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51" name="Text Box 62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52" name="Text Box 63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53" name="Text Box 63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54" name="Text Box 63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55" name="Text Box 63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56" name="Text Box 63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57" name="Text Box 63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58" name="Text Box 63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59" name="Text Box 63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60" name="Text Box 630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61" name="Text Box 63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62" name="Text Box 63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63" name="Text Box 63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64" name="Text Box 63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65" name="Text Box 63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66" name="Text Box 63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6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6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6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7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71" name="Text Box 64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72" name="Text Box 64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73" name="Text Box 64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74" name="Text Box 64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75" name="Text Box 64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76" name="Text Box 64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77" name="Text Box 643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78" name="Text Box 643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79" name="Text Box 643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80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81" name="Text Box 643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82" name="Text Box 643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83" name="Text Box 643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84" name="Text Box 644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85" name="Text Box 644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86" name="Text Box 644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87" name="Text Box 644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88" name="Text Box 644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89" name="Text Box 644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90" name="Text Box 644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91" name="Text Box 644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92" name="Text Box 644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93" name="Text Box 644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94" name="Text Box 645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95" name="Text Box 645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96" name="Text Box 645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97" name="Text Box 645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98" name="Text Box 645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6999" name="Text Box 645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00" name="Text Box 645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01" name="Text Box 645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02" name="Text Box 645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0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0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0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0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0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0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0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1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1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1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1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1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1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16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1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1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1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2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2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2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2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2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25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26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2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28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29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30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3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32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3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34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35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36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3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38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39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40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4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42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4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4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4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4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4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4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4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5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5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52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5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5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5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5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5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5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5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6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6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6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6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6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65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66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6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68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6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70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7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7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7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7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75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76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7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78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79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80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8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82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8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8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8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8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8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88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89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90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9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92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9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9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9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9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9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9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09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0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0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0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0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0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0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06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0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0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0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1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11" name="Text Box 63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12" name="Text Box 631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13" name="Text Box 631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14" name="Text Box 631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15" name="Text Box 631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16" name="Text Box 632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17" name="Text Box 632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18" name="Text Box 632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19" name="Text Box 632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20" name="Text Box 632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21" name="Text Box 632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22" name="Text Box 632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23" name="Text Box 63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24" name="Text Box 63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25" name="Text Box 63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26" name="Text Box 63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27" name="Text Box 63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28" name="Text Box 63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29" name="Text Box 636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30" name="Text Box 637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31" name="Text Box 637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32" name="Text Box 637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33" name="Text Box 637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34" name="Text Box 637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35" name="Text Box 637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36" name="Text Box 637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37" name="Text Box 637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38" name="Text Box 637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39" name="Text Box 637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40" name="Text Box 638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41" name="Text Box 638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42" name="Text Box 638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43" name="Text Box 63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44" name="Text Box 63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45" name="Text Box 63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46" name="Text Box 63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4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4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4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5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51" name="Text Box 646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52" name="Text Box 646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53" name="Text Box 646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54" name="Text Box 646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55" name="Text Box 646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56" name="Text Box 646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57" name="Text Box 646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58" name="Text Box 647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59" name="Text Box 647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60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61" name="Text Box 647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62" name="Text Box 647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63" name="Text Box 647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64" name="Text Box 647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65" name="Text Box 647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66" name="Text Box 647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67" name="Text Box 647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68" name="Text Box 648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69" name="Text Box 648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70" name="Text Box 648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71" name="Text Box 64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72" name="Text Box 64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73" name="Text Box 64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74" name="Text Box 64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75" name="Text Box 64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76" name="Text Box 64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77" name="Text Box 64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78" name="Text Box 64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79" name="Text Box 64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80" name="Text Box 649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81" name="Text Box 64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82" name="Text Box 64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8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8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8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8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87" name="Text Box 64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88" name="Text Box 65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89" name="Text Box 65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90" name="Text Box 65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91" name="Text Box 65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92" name="Text Box 65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93" name="Text Box 65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94" name="Text Box 65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95" name="Text Box 65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96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97" name="Text Box 65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98" name="Text Box 65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199" name="Text Box 65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00" name="Text Box 65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01" name="Text Box 65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02" name="Text Box 65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03" name="Text Box 65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04" name="Text Box 651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05" name="Text Box 651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06" name="Text Box 651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07" name="Text Box 651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08" name="Text Box 652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09" name="Text Box 652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10" name="Text Box 652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11" name="Text Box 652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12" name="Text Box 652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13" name="Text Box 652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14" name="Text Box 652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15" name="Text Box 65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1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1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1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1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20" name="Text Box 62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21" name="Text Box 62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22" name="Text Box 62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23" name="Text Box 62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24" name="Text Box 62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25" name="Text Box 62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26" name="Text Box 62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27" name="Text Box 62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28" name="Text Box 62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29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30" name="Text Box 62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31" name="Text Box 62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32" name="Text Box 629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33" name="Text Box 629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34" name="Text Box 629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35" name="Text Box 629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36" name="Text Box 62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37" name="Text Box 63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38" name="Text Box 63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39" name="Text Box 63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40" name="Text Box 63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41" name="Text Box 63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42" name="Text Box 63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43" name="Text Box 63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44" name="Text Box 63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45" name="Text Box 630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46" name="Text Box 63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47" name="Text Box 63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48" name="Text Box 63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49" name="Text Box 63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50" name="Text Box 63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51" name="Text Box 63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52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53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5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55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56" name="Text Box 64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57" name="Text Box 64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58" name="Text Box 64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59" name="Text Box 64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60" name="Text Box 64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61" name="Text Box 64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62" name="Text Box 643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63" name="Text Box 643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64" name="Text Box 643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65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66" name="Text Box 643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67" name="Text Box 643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68" name="Text Box 643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69" name="Text Box 644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70" name="Text Box 644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71" name="Text Box 644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72" name="Text Box 644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73" name="Text Box 644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74" name="Text Box 644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75" name="Text Box 644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76" name="Text Box 644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77" name="Text Box 644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78" name="Text Box 644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79" name="Text Box 645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80" name="Text Box 645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81" name="Text Box 645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82" name="Text Box 645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83" name="Text Box 645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84" name="Text Box 645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85" name="Text Box 645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86" name="Text Box 645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87" name="Text Box 645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88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89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9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91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92" name="Text Box 62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93" name="Text Box 62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94" name="Text Box 62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95" name="Text Box 62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96" name="Text Box 62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97" name="Text Box 62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98" name="Text Box 62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299" name="Text Box 62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00" name="Text Box 62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01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02" name="Text Box 62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03" name="Text Box 62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04" name="Text Box 629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05" name="Text Box 629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06" name="Text Box 629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07" name="Text Box 629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08" name="Text Box 62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09" name="Text Box 63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10" name="Text Box 63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11" name="Text Box 63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12" name="Text Box 63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13" name="Text Box 63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14" name="Text Box 63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15" name="Text Box 63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16" name="Text Box 63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17" name="Text Box 630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18" name="Text Box 63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19" name="Text Box 63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20" name="Text Box 63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21" name="Text Box 63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22" name="Text Box 63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23" name="Text Box 63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2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2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2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2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28" name="Text Box 64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29" name="Text Box 64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30" name="Text Box 64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31" name="Text Box 64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32" name="Text Box 64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33" name="Text Box 64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34" name="Text Box 643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35" name="Text Box 643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36" name="Text Box 643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37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38" name="Text Box 643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39" name="Text Box 643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40" name="Text Box 643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41" name="Text Box 644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42" name="Text Box 644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43" name="Text Box 644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44" name="Text Box 644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45" name="Text Box 644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46" name="Text Box 644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47" name="Text Box 644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48" name="Text Box 644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49" name="Text Box 644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50" name="Text Box 644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51" name="Text Box 645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52" name="Text Box 645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53" name="Text Box 645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54" name="Text Box 645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55" name="Text Box 645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56" name="Text Box 645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57" name="Text Box 645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58" name="Text Box 645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59" name="Text Box 645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6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6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6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6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6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6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6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6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68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69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7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71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7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73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7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7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7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7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78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79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8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81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82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83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8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85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8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8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8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8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9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91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92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93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9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95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9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9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9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39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0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0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0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0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0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0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0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0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0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09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1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1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1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1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1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1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1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1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18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19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2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21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22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23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2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25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2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27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28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29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3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31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32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33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3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35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3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3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3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3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4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4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4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4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44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45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46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47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48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49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5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5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5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5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5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5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5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5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58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59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60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61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6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63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6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6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6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6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68" name="Text Box 63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69" name="Text Box 631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70" name="Text Box 631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71" name="Text Box 631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72" name="Text Box 631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73" name="Text Box 632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74" name="Text Box 632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75" name="Text Box 632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76" name="Text Box 632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77" name="Text Box 632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78" name="Text Box 632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79" name="Text Box 632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80" name="Text Box 63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81" name="Text Box 63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82" name="Text Box 63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83" name="Text Box 63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84" name="Text Box 63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85" name="Text Box 63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86" name="Text Box 636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87" name="Text Box 637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88" name="Text Box 637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89" name="Text Box 637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90" name="Text Box 637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91" name="Text Box 637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92" name="Text Box 637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93" name="Text Box 637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94" name="Text Box 637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95" name="Text Box 637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96" name="Text Box 637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97" name="Text Box 638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98" name="Text Box 638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499" name="Text Box 638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00" name="Text Box 63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01" name="Text Box 63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02" name="Text Box 63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03" name="Text Box 63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04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05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06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07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08" name="Text Box 646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09" name="Text Box 646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10" name="Text Box 646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11" name="Text Box 646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12" name="Text Box 646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13" name="Text Box 646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14" name="Text Box 646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15" name="Text Box 647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16" name="Text Box 647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17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18" name="Text Box 647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19" name="Text Box 647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20" name="Text Box 647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21" name="Text Box 647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22" name="Text Box 647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23" name="Text Box 647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24" name="Text Box 647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25" name="Text Box 648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26" name="Text Box 648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27" name="Text Box 648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28" name="Text Box 64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29" name="Text Box 64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30" name="Text Box 64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31" name="Text Box 64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32" name="Text Box 64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33" name="Text Box 64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34" name="Text Box 64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35" name="Text Box 64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36" name="Text Box 64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37" name="Text Box 649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38" name="Text Box 64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39" name="Text Box 64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40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41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42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43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44" name="Text Box 64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45" name="Text Box 65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46" name="Text Box 65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47" name="Text Box 65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48" name="Text Box 65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49" name="Text Box 65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50" name="Text Box 65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51" name="Text Box 65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52" name="Text Box 65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53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54" name="Text Box 65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55" name="Text Box 65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56" name="Text Box 65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57" name="Text Box 65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58" name="Text Box 65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59" name="Text Box 65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60" name="Text Box 65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61" name="Text Box 651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62" name="Text Box 651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63" name="Text Box 651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64" name="Text Box 651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65" name="Text Box 652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66" name="Text Box 652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67" name="Text Box 652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68" name="Text Box 652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69" name="Text Box 652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70" name="Text Box 652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71" name="Text Box 652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72" name="Text Box 65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7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7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7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7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77" name="Text Box 62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78" name="Text Box 62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79" name="Text Box 62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80" name="Text Box 62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81" name="Text Box 62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82" name="Text Box 62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83" name="Text Box 62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84" name="Text Box 62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85" name="Text Box 62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86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87" name="Text Box 62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88" name="Text Box 62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89" name="Text Box 629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90" name="Text Box 629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91" name="Text Box 629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92" name="Text Box 629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93" name="Text Box 62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94" name="Text Box 63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95" name="Text Box 63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96" name="Text Box 63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97" name="Text Box 63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98" name="Text Box 63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599" name="Text Box 63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00" name="Text Box 63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01" name="Text Box 63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02" name="Text Box 630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03" name="Text Box 63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04" name="Text Box 63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05" name="Text Box 63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06" name="Text Box 63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07" name="Text Box 63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08" name="Text Box 63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09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10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1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12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13" name="Text Box 64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14" name="Text Box 64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15" name="Text Box 64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16" name="Text Box 64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17" name="Text Box 64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18" name="Text Box 64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19" name="Text Box 643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20" name="Text Box 643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21" name="Text Box 643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22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23" name="Text Box 643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24" name="Text Box 643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25" name="Text Box 643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26" name="Text Box 644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27" name="Text Box 644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28" name="Text Box 644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29" name="Text Box 644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30" name="Text Box 644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31" name="Text Box 644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32" name="Text Box 644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33" name="Text Box 644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34" name="Text Box 644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35" name="Text Box 644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36" name="Text Box 645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37" name="Text Box 645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38" name="Text Box 645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39" name="Text Box 645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40" name="Text Box 645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41" name="Text Box 645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42" name="Text Box 645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43" name="Text Box 645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44" name="Text Box 645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45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46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4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48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49" name="Text Box 62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50" name="Text Box 62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51" name="Text Box 62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52" name="Text Box 62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53" name="Text Box 62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54" name="Text Box 62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55" name="Text Box 62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56" name="Text Box 62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57" name="Text Box 62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58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59" name="Text Box 62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60" name="Text Box 62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61" name="Text Box 629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62" name="Text Box 629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63" name="Text Box 629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64" name="Text Box 629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65" name="Text Box 62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66" name="Text Box 63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67" name="Text Box 63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68" name="Text Box 63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69" name="Text Box 63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70" name="Text Box 63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71" name="Text Box 63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72" name="Text Box 63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73" name="Text Box 63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74" name="Text Box 630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75" name="Text Box 63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76" name="Text Box 63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77" name="Text Box 63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78" name="Text Box 63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79" name="Text Box 63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80" name="Text Box 63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8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8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8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8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85" name="Text Box 64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86" name="Text Box 64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87" name="Text Box 64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88" name="Text Box 64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89" name="Text Box 64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90" name="Text Box 64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91" name="Text Box 643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92" name="Text Box 643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93" name="Text Box 643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94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95" name="Text Box 643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96" name="Text Box 643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97" name="Text Box 643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98" name="Text Box 644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699" name="Text Box 644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00" name="Text Box 644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01" name="Text Box 644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02" name="Text Box 644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03" name="Text Box 644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04" name="Text Box 644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05" name="Text Box 644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06" name="Text Box 644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07" name="Text Box 644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08" name="Text Box 645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09" name="Text Box 645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10" name="Text Box 645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11" name="Text Box 645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12" name="Text Box 645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13" name="Text Box 645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14" name="Text Box 645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15" name="Text Box 645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16" name="Text Box 645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1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1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1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2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2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2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2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2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25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26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2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28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2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30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3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3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3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3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35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36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3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38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39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40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4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42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4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4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4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4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4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48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49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50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5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52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5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5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5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5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5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5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5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6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6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6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6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6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6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66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6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6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6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7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7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7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7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7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75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76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7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78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79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80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8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82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8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84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85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86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8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88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89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90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9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92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9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9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9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9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9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9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79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0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01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02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03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04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05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06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0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0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0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1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1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1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1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1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15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16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17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18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1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20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2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2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2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2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25" name="Text Box 63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26" name="Text Box 631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27" name="Text Box 631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28" name="Text Box 631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29" name="Text Box 631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30" name="Text Box 632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31" name="Text Box 632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32" name="Text Box 632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33" name="Text Box 632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34" name="Text Box 632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35" name="Text Box 632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36" name="Text Box 632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37" name="Text Box 63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38" name="Text Box 632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39" name="Text Box 632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40" name="Text Box 633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41" name="Text Box 633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42" name="Text Box 633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43" name="Text Box 636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44" name="Text Box 637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45" name="Text Box 637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46" name="Text Box 637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47" name="Text Box 637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48" name="Text Box 637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49" name="Text Box 637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50" name="Text Box 637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51" name="Text Box 637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52" name="Text Box 637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53" name="Text Box 637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54" name="Text Box 638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55" name="Text Box 638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56" name="Text Box 638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57" name="Text Box 63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58" name="Text Box 63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59" name="Text Box 63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60" name="Text Box 63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61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62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63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64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65" name="Text Box 646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66" name="Text Box 646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67" name="Text Box 646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68" name="Text Box 646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69" name="Text Box 646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70" name="Text Box 646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71" name="Text Box 646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72" name="Text Box 647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73" name="Text Box 647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74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75" name="Text Box 647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76" name="Text Box 647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77" name="Text Box 647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78" name="Text Box 647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79" name="Text Box 647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80" name="Text Box 647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81" name="Text Box 647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82" name="Text Box 648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83" name="Text Box 648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84" name="Text Box 648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85" name="Text Box 648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86" name="Text Box 648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87" name="Text Box 648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88" name="Text Box 648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89" name="Text Box 648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90" name="Text Box 648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91" name="Text Box 648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92" name="Text Box 649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93" name="Text Box 649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94" name="Text Box 649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95" name="Text Box 649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96" name="Text Box 649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97" name="Text Box 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98" name="Text Box 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899" name="Text Box 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00" name="Text Box 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01" name="Text Box 649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02" name="Text Box 650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03" name="Text Box 650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04" name="Text Box 650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05" name="Text Box 650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06" name="Text Box 650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07" name="Text Box 650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08" name="Text Box 650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09" name="Text Box 650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10" name="Text Box 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11" name="Text Box 650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12" name="Text Box 651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13" name="Text Box 651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14" name="Text Box 651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15" name="Text Box 651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16" name="Text Box 651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17" name="Text Box 651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18" name="Text Box 651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19" name="Text Box 651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20" name="Text Box 6518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21" name="Text Box 6519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22" name="Text Box 6520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23" name="Text Box 6521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24" name="Text Box 6522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25" name="Text Box 6523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26" name="Text Box 6524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27" name="Text Box 6525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28" name="Text Box 6526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151</xdr:row>
      <xdr:rowOff>0</xdr:rowOff>
    </xdr:from>
    <xdr:to>
      <xdr:col>1</xdr:col>
      <xdr:colOff>66675</xdr:colOff>
      <xdr:row>152</xdr:row>
      <xdr:rowOff>104774</xdr:rowOff>
    </xdr:to>
    <xdr:sp macro="" textlink="">
      <xdr:nvSpPr>
        <xdr:cNvPr id="15487929" name="Text Box 6527"/>
        <xdr:cNvSpPr txBox="1">
          <a:spLocks noChangeArrowheads="1"/>
        </xdr:cNvSpPr>
      </xdr:nvSpPr>
      <xdr:spPr bwMode="auto">
        <a:xfrm>
          <a:off x="523875" y="681799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3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3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3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3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34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35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36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37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38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39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40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41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42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43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44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45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46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47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48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49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50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51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52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53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54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55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56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57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58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59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60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61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62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63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64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65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6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6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6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6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70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71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72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73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74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75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76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77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78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79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80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81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82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83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84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85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86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87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88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89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90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91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92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93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94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95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96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97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98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7999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00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01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0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0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0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0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06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07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08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09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10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11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12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13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14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15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16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17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18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19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20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21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22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23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24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25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26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27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28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29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30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31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32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33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34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35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36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37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3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3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4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4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42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43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44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45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46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47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48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49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50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51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52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53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54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55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56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57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58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59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60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61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62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63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64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65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66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67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68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69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70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71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72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73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7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7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7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7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7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7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8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8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8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8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8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8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8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87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8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8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9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9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9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9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9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9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9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9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9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09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0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0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0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0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0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05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0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0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0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0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1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1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1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1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1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1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1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1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1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1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2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2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2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23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2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2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2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2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2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2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3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3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3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3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3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3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3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3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3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3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4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41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4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4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4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4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4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4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4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4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5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5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5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5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5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5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5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5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5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59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6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6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6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6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6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6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6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6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6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6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7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7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7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7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7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7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7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77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7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7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8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8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82" name="Text Box 63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83" name="Text Box 63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84" name="Text Box 63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85" name="Text Box 63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86" name="Text Box 63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87" name="Text Box 63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88" name="Text Box 63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89" name="Text Box 63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90" name="Text Box 63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91" name="Text Box 63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92" name="Text Box 63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93" name="Text Box 63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94" name="Text Box 63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95" name="Text Box 63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96" name="Text Box 63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97" name="Text Box 63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98" name="Text Box 63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199" name="Text Box 63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00" name="Text Box 63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01" name="Text Box 63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02" name="Text Box 63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03" name="Text Box 637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04" name="Text Box 63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05" name="Text Box 63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06" name="Text Box 63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07" name="Text Box 63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08" name="Text Box 63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09" name="Text Box 63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10" name="Text Box 63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11" name="Text Box 63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12" name="Text Box 63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13" name="Text Box 63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14" name="Text Box 63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15" name="Text Box 63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16" name="Text Box 63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17" name="Text Box 63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1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1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2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2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22" name="Text Box 646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23" name="Text Box 646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24" name="Text Box 646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25" name="Text Box 646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26" name="Text Box 646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27" name="Text Box 646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28" name="Text Box 64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29" name="Text Box 64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30" name="Text Box 64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31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32" name="Text Box 64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33" name="Text Box 64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34" name="Text Box 64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35" name="Text Box 64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36" name="Text Box 64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37" name="Text Box 64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38" name="Text Box 64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39" name="Text Box 64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40" name="Text Box 64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41" name="Text Box 64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42" name="Text Box 64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43" name="Text Box 64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44" name="Text Box 64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45" name="Text Box 64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46" name="Text Box 64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47" name="Text Box 64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48" name="Text Box 64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49" name="Text Box 64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50" name="Text Box 64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51" name="Text Box 649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52" name="Text Box 64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53" name="Text Box 64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5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5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5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5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58" name="Text Box 64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59" name="Text Box 65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60" name="Text Box 65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61" name="Text Box 65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62" name="Text Box 65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63" name="Text Box 65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64" name="Text Box 65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65" name="Text Box 65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66" name="Text Box 65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67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68" name="Text Box 65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69" name="Text Box 65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70" name="Text Box 65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71" name="Text Box 65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72" name="Text Box 65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73" name="Text Box 65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74" name="Text Box 65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75" name="Text Box 65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76" name="Text Box 65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77" name="Text Box 65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78" name="Text Box 65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79" name="Text Box 65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80" name="Text Box 65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81" name="Text Box 65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82" name="Text Box 65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83" name="Text Box 65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84" name="Text Box 65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85" name="Text Box 65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86" name="Text Box 65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8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8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8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9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91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92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93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94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95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96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97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98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299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00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01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02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03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04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05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06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07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08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09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10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11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12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13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14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15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16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17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18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19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20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21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22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2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2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2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2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27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28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29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30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31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32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33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34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35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36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37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38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39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40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41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42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43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44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45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46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47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48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49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50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51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52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53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54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55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56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57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58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5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6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6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6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63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64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65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66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67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68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69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70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71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72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73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74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75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76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77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78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79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80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81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82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83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84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85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86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87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88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89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90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91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92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93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94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9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9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9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9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399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00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01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02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03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04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05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06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07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08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09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10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11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12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13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14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15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16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17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18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19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20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21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22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23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24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25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26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27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28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29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30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3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3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3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3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3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3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3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3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3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4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4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4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4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44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4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4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4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4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4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5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5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5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5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5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5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5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5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5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5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6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6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62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6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6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6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6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6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6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6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7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7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7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7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7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7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7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7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7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7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80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8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8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8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8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8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8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8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8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8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9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9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9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9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9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9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9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9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98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49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0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0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0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0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0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0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0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0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0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0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1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1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1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1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1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1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16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1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1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1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2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2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2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2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2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2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2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2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2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2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3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3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3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3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34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3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3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3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3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39" name="Text Box 63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40" name="Text Box 63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41" name="Text Box 63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42" name="Text Box 63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43" name="Text Box 63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44" name="Text Box 63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45" name="Text Box 63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46" name="Text Box 63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47" name="Text Box 63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48" name="Text Box 63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49" name="Text Box 63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50" name="Text Box 63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51" name="Text Box 63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52" name="Text Box 63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53" name="Text Box 63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54" name="Text Box 63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55" name="Text Box 63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56" name="Text Box 63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57" name="Text Box 63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58" name="Text Box 63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59" name="Text Box 63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60" name="Text Box 637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61" name="Text Box 63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62" name="Text Box 63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63" name="Text Box 63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64" name="Text Box 63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65" name="Text Box 63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66" name="Text Box 63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67" name="Text Box 63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68" name="Text Box 63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69" name="Text Box 63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70" name="Text Box 63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71" name="Text Box 63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72" name="Text Box 63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73" name="Text Box 63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74" name="Text Box 63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7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7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7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7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79" name="Text Box 646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80" name="Text Box 646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81" name="Text Box 646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82" name="Text Box 646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83" name="Text Box 646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84" name="Text Box 646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85" name="Text Box 64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86" name="Text Box 64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87" name="Text Box 64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88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89" name="Text Box 64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90" name="Text Box 64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91" name="Text Box 64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92" name="Text Box 64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93" name="Text Box 64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94" name="Text Box 64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95" name="Text Box 64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96" name="Text Box 64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97" name="Text Box 64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98" name="Text Box 64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599" name="Text Box 64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00" name="Text Box 64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01" name="Text Box 64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02" name="Text Box 64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03" name="Text Box 64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04" name="Text Box 64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05" name="Text Box 64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06" name="Text Box 64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07" name="Text Box 64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08" name="Text Box 649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09" name="Text Box 64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10" name="Text Box 64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1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1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1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1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15" name="Text Box 64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16" name="Text Box 65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17" name="Text Box 65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18" name="Text Box 65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19" name="Text Box 65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20" name="Text Box 65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21" name="Text Box 65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22" name="Text Box 65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23" name="Text Box 65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24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25" name="Text Box 65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26" name="Text Box 65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27" name="Text Box 65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28" name="Text Box 65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29" name="Text Box 65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30" name="Text Box 65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31" name="Text Box 65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32" name="Text Box 65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33" name="Text Box 65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34" name="Text Box 65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35" name="Text Box 65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36" name="Text Box 65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37" name="Text Box 65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38" name="Text Box 65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39" name="Text Box 65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40" name="Text Box 65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41" name="Text Box 65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42" name="Text Box 65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43" name="Text Box 65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4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4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4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4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48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49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50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51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52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53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54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55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56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57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58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59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60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61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62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63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64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65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66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67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68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69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70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71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72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73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74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75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76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77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78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79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8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8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8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8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84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85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86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87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88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89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90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91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92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93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94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95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96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97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98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699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00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01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02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03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04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05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06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07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08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09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10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11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12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13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14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15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1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1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1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1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20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21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22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23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24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25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26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27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28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29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30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31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32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33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34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35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36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37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38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39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40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41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42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43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44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45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46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47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48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49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50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51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5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5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5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5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56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57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58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59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60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61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62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63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64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65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66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67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68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69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70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71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72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73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74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75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76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77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78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79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80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81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82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83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84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85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86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87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8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8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9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9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9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9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9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9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9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9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9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79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0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01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0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0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0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0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0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0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0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0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1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1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1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1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1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1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1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1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1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19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2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2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2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2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2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2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2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2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2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2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3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3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3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3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3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3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3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37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3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3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4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4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4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4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4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4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4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4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4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4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5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5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5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5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5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55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5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5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5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5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6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6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6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6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6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6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6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6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6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6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7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7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7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73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7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7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7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7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7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7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8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8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8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8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8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8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8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8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8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8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9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91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9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9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9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9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96" name="Text Box 63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97" name="Text Box 63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98" name="Text Box 63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899" name="Text Box 63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00" name="Text Box 63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01" name="Text Box 63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02" name="Text Box 63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03" name="Text Box 63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04" name="Text Box 63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05" name="Text Box 63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06" name="Text Box 63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07" name="Text Box 63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08" name="Text Box 63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09" name="Text Box 63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10" name="Text Box 63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11" name="Text Box 63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12" name="Text Box 63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13" name="Text Box 63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14" name="Text Box 63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15" name="Text Box 63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16" name="Text Box 63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17" name="Text Box 637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18" name="Text Box 63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19" name="Text Box 63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20" name="Text Box 63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21" name="Text Box 63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22" name="Text Box 63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23" name="Text Box 63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24" name="Text Box 63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25" name="Text Box 63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26" name="Text Box 63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27" name="Text Box 63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28" name="Text Box 63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29" name="Text Box 63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30" name="Text Box 63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31" name="Text Box 63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3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3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3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3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36" name="Text Box 646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37" name="Text Box 646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38" name="Text Box 646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39" name="Text Box 646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40" name="Text Box 646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41" name="Text Box 646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42" name="Text Box 64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43" name="Text Box 64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44" name="Text Box 64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45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46" name="Text Box 64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47" name="Text Box 64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48" name="Text Box 64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49" name="Text Box 64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50" name="Text Box 64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51" name="Text Box 64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52" name="Text Box 64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53" name="Text Box 64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54" name="Text Box 64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55" name="Text Box 64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56" name="Text Box 64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57" name="Text Box 64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58" name="Text Box 64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59" name="Text Box 64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60" name="Text Box 64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61" name="Text Box 64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62" name="Text Box 64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63" name="Text Box 64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64" name="Text Box 64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65" name="Text Box 649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66" name="Text Box 64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67" name="Text Box 64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6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6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7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7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72" name="Text Box 64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73" name="Text Box 65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74" name="Text Box 65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75" name="Text Box 65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76" name="Text Box 65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77" name="Text Box 65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78" name="Text Box 65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79" name="Text Box 65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80" name="Text Box 65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81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82" name="Text Box 65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83" name="Text Box 65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84" name="Text Box 65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85" name="Text Box 65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86" name="Text Box 65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87" name="Text Box 65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88" name="Text Box 65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89" name="Text Box 65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90" name="Text Box 65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91" name="Text Box 65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92" name="Text Box 65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93" name="Text Box 65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94" name="Text Box 65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95" name="Text Box 65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96" name="Text Box 65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97" name="Text Box 65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98" name="Text Box 65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8999" name="Text Box 65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00" name="Text Box 65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0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0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0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0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05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06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07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08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09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10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11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12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13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14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15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16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17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18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19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20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21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22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23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24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25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26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27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28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29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30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31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32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33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34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35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36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3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3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3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4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41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42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43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44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45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46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47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48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49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50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51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52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53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54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55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56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57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58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59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60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61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62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63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64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65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66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67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68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69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70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71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72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7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7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7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7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77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78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79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80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81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82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83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84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85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86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87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88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89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90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91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92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93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94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95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96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97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98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099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00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01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02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03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04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05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06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07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08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0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1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1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1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13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14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15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16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17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18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19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20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21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22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23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24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25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26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27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28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29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30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31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32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33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34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35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36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37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38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39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40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41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42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43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44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4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4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4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4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4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5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5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5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5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5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5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5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5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58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5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6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6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6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6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6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6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6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6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6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6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7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7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7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7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7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7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76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7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7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7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8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8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8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8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8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8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8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8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8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8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9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9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9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9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94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9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9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9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9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19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0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0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0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0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0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0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0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0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0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0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1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1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12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1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1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1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1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1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1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1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2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2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2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2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2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2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2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2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2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2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30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3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3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3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3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3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3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3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3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3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4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4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4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4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4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4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4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4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48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4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5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5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5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53" name="Text Box 63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54" name="Text Box 63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55" name="Text Box 63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56" name="Text Box 63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57" name="Text Box 63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58" name="Text Box 63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59" name="Text Box 63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60" name="Text Box 63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61" name="Text Box 63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62" name="Text Box 63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63" name="Text Box 63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64" name="Text Box 63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65" name="Text Box 63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66" name="Text Box 63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67" name="Text Box 63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68" name="Text Box 63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69" name="Text Box 63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70" name="Text Box 63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71" name="Text Box 63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72" name="Text Box 63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73" name="Text Box 63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74" name="Text Box 637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75" name="Text Box 63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76" name="Text Box 63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77" name="Text Box 63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78" name="Text Box 63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79" name="Text Box 63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80" name="Text Box 63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81" name="Text Box 63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82" name="Text Box 63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83" name="Text Box 63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84" name="Text Box 63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85" name="Text Box 63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86" name="Text Box 63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87" name="Text Box 63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88" name="Text Box 63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8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9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9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9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93" name="Text Box 646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94" name="Text Box 646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95" name="Text Box 646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96" name="Text Box 646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97" name="Text Box 646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98" name="Text Box 646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299" name="Text Box 64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00" name="Text Box 64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01" name="Text Box 64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02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03" name="Text Box 64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04" name="Text Box 64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05" name="Text Box 64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06" name="Text Box 64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07" name="Text Box 64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08" name="Text Box 64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09" name="Text Box 64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10" name="Text Box 64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11" name="Text Box 64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12" name="Text Box 64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13" name="Text Box 64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14" name="Text Box 64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15" name="Text Box 64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16" name="Text Box 64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17" name="Text Box 64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18" name="Text Box 64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19" name="Text Box 64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20" name="Text Box 64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21" name="Text Box 64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22" name="Text Box 649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23" name="Text Box 64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24" name="Text Box 64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2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2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2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2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29" name="Text Box 64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30" name="Text Box 65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31" name="Text Box 65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32" name="Text Box 65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33" name="Text Box 65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34" name="Text Box 65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35" name="Text Box 65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36" name="Text Box 65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37" name="Text Box 65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38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39" name="Text Box 65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40" name="Text Box 65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41" name="Text Box 65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42" name="Text Box 65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43" name="Text Box 65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44" name="Text Box 65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45" name="Text Box 65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46" name="Text Box 65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47" name="Text Box 65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48" name="Text Box 65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49" name="Text Box 65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50" name="Text Box 65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51" name="Text Box 65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52" name="Text Box 65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53" name="Text Box 65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54" name="Text Box 65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55" name="Text Box 65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56" name="Text Box 65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57" name="Text Box 65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5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5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6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6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62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63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64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65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66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67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68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69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70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71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72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73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74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75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76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77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78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79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80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81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82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83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84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85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86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87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88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89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90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91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92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93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9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9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9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9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98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399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00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01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02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03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04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05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06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07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08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09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10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11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12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13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14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15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16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17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18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19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20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21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22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23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24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25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26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27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28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29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3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3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3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3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34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35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36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37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38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39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40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41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42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43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44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45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46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47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48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49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50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51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52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53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54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55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56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57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58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59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60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61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62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63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64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65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6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6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6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6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70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71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72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73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74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75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76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77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78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79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80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81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82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83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84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85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86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87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88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89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90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91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92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93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94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95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96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97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98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499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00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01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0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0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0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0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0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0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0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0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1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1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1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1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1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15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1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1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1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1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2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2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2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2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2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2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2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2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2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2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3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3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3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33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3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3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3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3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3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3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4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4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4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4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4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4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4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4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4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4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5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51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5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5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5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5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5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5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5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5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6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6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6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6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6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6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6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6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6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69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7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7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7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7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7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7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7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7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7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7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8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8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8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8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8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8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8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87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8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8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9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9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9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9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9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9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9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9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9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59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0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0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0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0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0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05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0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0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0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0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10" name="Text Box 63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11" name="Text Box 63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12" name="Text Box 63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13" name="Text Box 63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14" name="Text Box 63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15" name="Text Box 63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16" name="Text Box 63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17" name="Text Box 63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18" name="Text Box 63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19" name="Text Box 63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20" name="Text Box 63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21" name="Text Box 63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22" name="Text Box 63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23" name="Text Box 63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24" name="Text Box 63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25" name="Text Box 63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26" name="Text Box 63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27" name="Text Box 63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28" name="Text Box 63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29" name="Text Box 63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30" name="Text Box 63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31" name="Text Box 637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32" name="Text Box 63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33" name="Text Box 63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34" name="Text Box 63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35" name="Text Box 63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36" name="Text Box 63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37" name="Text Box 63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38" name="Text Box 63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39" name="Text Box 63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40" name="Text Box 63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41" name="Text Box 63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42" name="Text Box 63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43" name="Text Box 63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44" name="Text Box 63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45" name="Text Box 63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4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4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4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4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50" name="Text Box 646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51" name="Text Box 646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52" name="Text Box 646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53" name="Text Box 646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54" name="Text Box 646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55" name="Text Box 646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56" name="Text Box 64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57" name="Text Box 64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58" name="Text Box 64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59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60" name="Text Box 64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61" name="Text Box 64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62" name="Text Box 64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63" name="Text Box 64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64" name="Text Box 64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65" name="Text Box 64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66" name="Text Box 64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67" name="Text Box 64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68" name="Text Box 64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69" name="Text Box 64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70" name="Text Box 64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71" name="Text Box 64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72" name="Text Box 64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73" name="Text Box 64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74" name="Text Box 64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75" name="Text Box 64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76" name="Text Box 64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77" name="Text Box 64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78" name="Text Box 64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79" name="Text Box 649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80" name="Text Box 64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81" name="Text Box 64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8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8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8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8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86" name="Text Box 64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87" name="Text Box 65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88" name="Text Box 65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89" name="Text Box 65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90" name="Text Box 65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91" name="Text Box 65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92" name="Text Box 65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93" name="Text Box 65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94" name="Text Box 65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95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96" name="Text Box 65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97" name="Text Box 65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98" name="Text Box 65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699" name="Text Box 65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00" name="Text Box 65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01" name="Text Box 65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02" name="Text Box 65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03" name="Text Box 65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04" name="Text Box 65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05" name="Text Box 65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06" name="Text Box 65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07" name="Text Box 65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08" name="Text Box 65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09" name="Text Box 65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10" name="Text Box 65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11" name="Text Box 65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12" name="Text Box 65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13" name="Text Box 65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14" name="Text Box 65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1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1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1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1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19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20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21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22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23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24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25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26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27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28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29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30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31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32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33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34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35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36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37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38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39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40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41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42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43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44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45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46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47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48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49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50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5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5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5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5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55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56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57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58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59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60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61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62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63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64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65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66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67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68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69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70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71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72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73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74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75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76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77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78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79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80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81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82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83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84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85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86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8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8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8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9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91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92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93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94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95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96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97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98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799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00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01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02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03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04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05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06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07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08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09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10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11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12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13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14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15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16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17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18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19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20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21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22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2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2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2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2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27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28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29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30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31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32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33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34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35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36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37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38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39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40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41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42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43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44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45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46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47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48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49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50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51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52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53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54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55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56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57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58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5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6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6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6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6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6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6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6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6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6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6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7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7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72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7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7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7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7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7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7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7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8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8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8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8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8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8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8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8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8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8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90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9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9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9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9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9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9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9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9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89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0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0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0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0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0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0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0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0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08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0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1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1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1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1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1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1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1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1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1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1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2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2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2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2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2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2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26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2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2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2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3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3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3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3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3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3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3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3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3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3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4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4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4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4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44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4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4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4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4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4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5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5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5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5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5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5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5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5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5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5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6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6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62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6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6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6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6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67" name="Text Box 63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68" name="Text Box 63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69" name="Text Box 63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70" name="Text Box 63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71" name="Text Box 63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72" name="Text Box 63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73" name="Text Box 63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74" name="Text Box 63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75" name="Text Box 63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76" name="Text Box 63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77" name="Text Box 63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78" name="Text Box 63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79" name="Text Box 63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80" name="Text Box 63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81" name="Text Box 63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82" name="Text Box 63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83" name="Text Box 63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84" name="Text Box 63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85" name="Text Box 63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86" name="Text Box 63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87" name="Text Box 63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88" name="Text Box 637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89" name="Text Box 63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90" name="Text Box 63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91" name="Text Box 63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92" name="Text Box 63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93" name="Text Box 63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94" name="Text Box 63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95" name="Text Box 63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96" name="Text Box 63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97" name="Text Box 63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98" name="Text Box 63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89999" name="Text Box 63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00" name="Text Box 63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01" name="Text Box 63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02" name="Text Box 63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0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0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0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0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07" name="Text Box 646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08" name="Text Box 646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09" name="Text Box 646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10" name="Text Box 646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11" name="Text Box 646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12" name="Text Box 646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13" name="Text Box 64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14" name="Text Box 64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15" name="Text Box 64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16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17" name="Text Box 64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18" name="Text Box 64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19" name="Text Box 64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20" name="Text Box 64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21" name="Text Box 64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22" name="Text Box 64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23" name="Text Box 64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24" name="Text Box 64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25" name="Text Box 64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26" name="Text Box 64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27" name="Text Box 64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28" name="Text Box 64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29" name="Text Box 64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30" name="Text Box 64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31" name="Text Box 64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32" name="Text Box 64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33" name="Text Box 64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34" name="Text Box 64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35" name="Text Box 64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36" name="Text Box 649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37" name="Text Box 64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38" name="Text Box 64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3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4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4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4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43" name="Text Box 64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44" name="Text Box 65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45" name="Text Box 65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46" name="Text Box 65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47" name="Text Box 65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48" name="Text Box 65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49" name="Text Box 65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50" name="Text Box 65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51" name="Text Box 65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52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53" name="Text Box 65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54" name="Text Box 65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55" name="Text Box 65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56" name="Text Box 65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57" name="Text Box 65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58" name="Text Box 65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59" name="Text Box 65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60" name="Text Box 65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61" name="Text Box 65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62" name="Text Box 65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63" name="Text Box 65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64" name="Text Box 65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65" name="Text Box 65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66" name="Text Box 65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67" name="Text Box 65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68" name="Text Box 65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69" name="Text Box 65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70" name="Text Box 65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71" name="Text Box 65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7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7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7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7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76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77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78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79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80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81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82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83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84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85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86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87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88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89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90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91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92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93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94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95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96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97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98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099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00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01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02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03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04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05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06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07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0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0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1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1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12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13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14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15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16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17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18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19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20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21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22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23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24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25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26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27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28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29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30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31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32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33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34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35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36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37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38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39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40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41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42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43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4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4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4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4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48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49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50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51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52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53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54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55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56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57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58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59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60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61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62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63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64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65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66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67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68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69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70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71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72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73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74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75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76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77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78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79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8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8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8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8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84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85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86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87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88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89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90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91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92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93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94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95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96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97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98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199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00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01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02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03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04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05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06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07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08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09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10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11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12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13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14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15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1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1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1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1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2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2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2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2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2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2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2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2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2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29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3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3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3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3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3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3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3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3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3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3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4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4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4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4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4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4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4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47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4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4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5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5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5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5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5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5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5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5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5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5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6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6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6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6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6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65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6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6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6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6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7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7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7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7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7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7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7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7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7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7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8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8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8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83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8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8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8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8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8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8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9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9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9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9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9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9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9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9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9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29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0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01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0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0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0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0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0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0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0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0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1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1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1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1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1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1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1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1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1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19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2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2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2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2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24" name="Text Box 63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25" name="Text Box 63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26" name="Text Box 63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27" name="Text Box 63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28" name="Text Box 63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29" name="Text Box 63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30" name="Text Box 63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31" name="Text Box 63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32" name="Text Box 63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33" name="Text Box 63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34" name="Text Box 63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35" name="Text Box 63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36" name="Text Box 63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37" name="Text Box 63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38" name="Text Box 63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39" name="Text Box 63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40" name="Text Box 63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41" name="Text Box 63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42" name="Text Box 63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43" name="Text Box 63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44" name="Text Box 63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45" name="Text Box 637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46" name="Text Box 63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47" name="Text Box 63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48" name="Text Box 63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49" name="Text Box 63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50" name="Text Box 63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51" name="Text Box 63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52" name="Text Box 63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53" name="Text Box 63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54" name="Text Box 63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55" name="Text Box 63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56" name="Text Box 63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57" name="Text Box 63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58" name="Text Box 63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59" name="Text Box 63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6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6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6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6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64" name="Text Box 646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65" name="Text Box 646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66" name="Text Box 646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67" name="Text Box 646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68" name="Text Box 646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69" name="Text Box 646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70" name="Text Box 64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71" name="Text Box 64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72" name="Text Box 64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73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74" name="Text Box 64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75" name="Text Box 64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76" name="Text Box 64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77" name="Text Box 64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78" name="Text Box 64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79" name="Text Box 64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80" name="Text Box 64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81" name="Text Box 64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82" name="Text Box 64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83" name="Text Box 64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84" name="Text Box 64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85" name="Text Box 64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86" name="Text Box 64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87" name="Text Box 64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88" name="Text Box 64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89" name="Text Box 64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90" name="Text Box 64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91" name="Text Box 64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92" name="Text Box 64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93" name="Text Box 649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94" name="Text Box 64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95" name="Text Box 64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9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9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9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39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00" name="Text Box 64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01" name="Text Box 65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02" name="Text Box 65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03" name="Text Box 65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04" name="Text Box 65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05" name="Text Box 65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06" name="Text Box 65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07" name="Text Box 65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08" name="Text Box 65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09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10" name="Text Box 65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11" name="Text Box 65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12" name="Text Box 65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13" name="Text Box 65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14" name="Text Box 65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15" name="Text Box 65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16" name="Text Box 65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17" name="Text Box 65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18" name="Text Box 65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19" name="Text Box 65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20" name="Text Box 65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21" name="Text Box 65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22" name="Text Box 65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23" name="Text Box 65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24" name="Text Box 65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25" name="Text Box 65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26" name="Text Box 65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27" name="Text Box 65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28" name="Text Box 65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2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3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3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3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33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34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35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36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37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38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39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40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41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42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43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44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45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46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47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48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49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50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51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52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53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54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55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56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57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58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59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60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61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62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63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64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6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6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6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6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69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70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71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72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73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74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75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76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77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78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79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80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81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82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83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84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85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86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87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88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89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90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91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92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93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94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95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96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97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98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499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00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0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0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0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0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05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06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07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08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09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10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11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12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13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14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15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16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17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18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19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20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21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22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23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24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25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26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27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28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29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30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31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32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33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34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35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36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3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3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3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4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41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42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43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44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45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46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47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48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49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50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51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52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53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54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55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56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57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58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59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60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61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62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63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64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65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66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67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68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69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70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71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72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7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7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7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7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7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7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7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8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8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8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8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8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8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86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8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8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8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9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9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9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9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9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9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9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9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9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59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0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0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0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0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04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0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0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0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0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0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1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1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1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1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1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1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1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1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1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1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2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2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22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2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2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2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2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2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2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2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3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3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3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3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3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3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3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3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3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3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40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4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4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4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4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4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4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4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4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4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5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5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5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5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5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5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5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5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58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5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6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6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6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6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6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6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6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6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6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6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7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7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7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7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7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7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76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7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7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7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8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81" name="Text Box 63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82" name="Text Box 63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83" name="Text Box 63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84" name="Text Box 63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85" name="Text Box 63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86" name="Text Box 63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87" name="Text Box 63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88" name="Text Box 63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89" name="Text Box 63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90" name="Text Box 63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91" name="Text Box 63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92" name="Text Box 63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93" name="Text Box 63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94" name="Text Box 63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95" name="Text Box 63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96" name="Text Box 63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97" name="Text Box 63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98" name="Text Box 63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699" name="Text Box 63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00" name="Text Box 63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01" name="Text Box 63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02" name="Text Box 637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03" name="Text Box 63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04" name="Text Box 63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05" name="Text Box 63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06" name="Text Box 63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07" name="Text Box 63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08" name="Text Box 63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09" name="Text Box 63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10" name="Text Box 63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11" name="Text Box 63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12" name="Text Box 63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13" name="Text Box 63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14" name="Text Box 63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15" name="Text Box 63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16" name="Text Box 63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1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1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1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2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21" name="Text Box 646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22" name="Text Box 646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23" name="Text Box 646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24" name="Text Box 646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25" name="Text Box 646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26" name="Text Box 646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27" name="Text Box 64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28" name="Text Box 64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29" name="Text Box 64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30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31" name="Text Box 64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32" name="Text Box 64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33" name="Text Box 64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34" name="Text Box 64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35" name="Text Box 64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36" name="Text Box 64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37" name="Text Box 64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38" name="Text Box 64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39" name="Text Box 64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40" name="Text Box 64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41" name="Text Box 64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42" name="Text Box 64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43" name="Text Box 64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44" name="Text Box 64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45" name="Text Box 64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46" name="Text Box 64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47" name="Text Box 64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48" name="Text Box 64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49" name="Text Box 64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50" name="Text Box 649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51" name="Text Box 64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52" name="Text Box 64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5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5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5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5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57" name="Text Box 64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58" name="Text Box 65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59" name="Text Box 65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60" name="Text Box 65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61" name="Text Box 65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62" name="Text Box 65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63" name="Text Box 65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64" name="Text Box 65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65" name="Text Box 65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66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67" name="Text Box 65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68" name="Text Box 65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69" name="Text Box 65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70" name="Text Box 65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71" name="Text Box 65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72" name="Text Box 65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73" name="Text Box 65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74" name="Text Box 65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75" name="Text Box 65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76" name="Text Box 65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77" name="Text Box 65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78" name="Text Box 65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79" name="Text Box 65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80" name="Text Box 65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81" name="Text Box 65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82" name="Text Box 65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83" name="Text Box 65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84" name="Text Box 65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85" name="Text Box 65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8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8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8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8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90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91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92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93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94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95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96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97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98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799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00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01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02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03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04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05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06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07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08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09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10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11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12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13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14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15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16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17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18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19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20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21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2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2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2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2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26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27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28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29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30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31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32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33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34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35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36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37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38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39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40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41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42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43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44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45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46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47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48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49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50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51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52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53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54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55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56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57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5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5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6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6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62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63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64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65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66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67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68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69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70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71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72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73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74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75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76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77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78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79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80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81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82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83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84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85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86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87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88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89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90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91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92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93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9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9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9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9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98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899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00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01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02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03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04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05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06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07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08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09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10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11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12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13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14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15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16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17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18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19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20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21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22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23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24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25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26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27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28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29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3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3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3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3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3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3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3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3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3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3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4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4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4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43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4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4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4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4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4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4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5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5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5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5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5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5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5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5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5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5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6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61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6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6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6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6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6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6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6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6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7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7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7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7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7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7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7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7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7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79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8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8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8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8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8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8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8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8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8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8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9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9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9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9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9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9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9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97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9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099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0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0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0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0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0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0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0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0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0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0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1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1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1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1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1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15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1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1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1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1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2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2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2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2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2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2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2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2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2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2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3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3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3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33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3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3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3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3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38" name="Text Box 63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39" name="Text Box 63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40" name="Text Box 63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41" name="Text Box 63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42" name="Text Box 63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43" name="Text Box 63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44" name="Text Box 63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45" name="Text Box 63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46" name="Text Box 63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47" name="Text Box 63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48" name="Text Box 63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49" name="Text Box 63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50" name="Text Box 63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51" name="Text Box 63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52" name="Text Box 63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53" name="Text Box 63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54" name="Text Box 63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55" name="Text Box 63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56" name="Text Box 63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57" name="Text Box 63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58" name="Text Box 63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59" name="Text Box 637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60" name="Text Box 63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61" name="Text Box 63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62" name="Text Box 63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63" name="Text Box 63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64" name="Text Box 63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65" name="Text Box 63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66" name="Text Box 63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67" name="Text Box 63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68" name="Text Box 63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69" name="Text Box 63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70" name="Text Box 63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71" name="Text Box 63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72" name="Text Box 63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73" name="Text Box 63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7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7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7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7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78" name="Text Box 646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79" name="Text Box 646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80" name="Text Box 646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81" name="Text Box 646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82" name="Text Box 646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83" name="Text Box 646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84" name="Text Box 64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85" name="Text Box 64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86" name="Text Box 64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87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88" name="Text Box 64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89" name="Text Box 64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90" name="Text Box 64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91" name="Text Box 64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92" name="Text Box 64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93" name="Text Box 64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94" name="Text Box 64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95" name="Text Box 64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96" name="Text Box 64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97" name="Text Box 64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98" name="Text Box 64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099" name="Text Box 64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00" name="Text Box 64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01" name="Text Box 64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02" name="Text Box 64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03" name="Text Box 64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04" name="Text Box 64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05" name="Text Box 64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06" name="Text Box 64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07" name="Text Box 649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08" name="Text Box 64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09" name="Text Box 64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1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1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1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1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14" name="Text Box 64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15" name="Text Box 65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16" name="Text Box 65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17" name="Text Box 65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18" name="Text Box 65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19" name="Text Box 65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20" name="Text Box 65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21" name="Text Box 65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22" name="Text Box 65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23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24" name="Text Box 65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25" name="Text Box 65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26" name="Text Box 65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27" name="Text Box 65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28" name="Text Box 65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29" name="Text Box 65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30" name="Text Box 65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31" name="Text Box 65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32" name="Text Box 65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33" name="Text Box 65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34" name="Text Box 65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35" name="Text Box 65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36" name="Text Box 65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37" name="Text Box 65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38" name="Text Box 65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39" name="Text Box 65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40" name="Text Box 65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41" name="Text Box 65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42" name="Text Box 65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4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4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4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4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47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48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49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50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51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52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53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54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55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56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57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58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59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60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61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62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63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64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65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66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67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68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69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70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71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72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73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74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75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76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77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78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7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8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8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8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83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84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85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86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87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88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89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90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91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92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93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94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95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96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97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98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199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00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01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02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03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04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05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06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07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08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09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10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11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12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13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14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1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1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1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1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19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20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21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22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23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24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25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26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27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28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29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30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31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32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33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34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35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36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37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38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39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40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41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42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43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44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45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46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47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48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49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50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5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5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5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5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55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56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57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58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59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60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61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62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63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64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65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66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67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68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69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70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71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72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73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74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75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76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77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78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79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80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81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82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83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84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85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86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8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8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8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9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9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9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9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9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9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9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9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9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29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00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0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0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0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0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0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0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0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0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0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1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1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1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1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1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1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1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1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18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1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2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2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2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2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2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2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2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2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2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2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3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3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3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3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3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3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36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3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3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3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4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4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4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4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4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4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4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4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4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4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5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5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5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5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54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5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5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5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5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5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6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6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6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6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6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6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6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6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6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6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7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7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72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7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7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7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7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7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7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7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8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8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8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8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8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8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8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8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8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8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90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9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9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9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9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95" name="Text Box 63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96" name="Text Box 63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97" name="Text Box 63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98" name="Text Box 63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399" name="Text Box 63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00" name="Text Box 63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01" name="Text Box 63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02" name="Text Box 63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03" name="Text Box 63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04" name="Text Box 63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05" name="Text Box 63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06" name="Text Box 63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07" name="Text Box 63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08" name="Text Box 63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09" name="Text Box 63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10" name="Text Box 63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11" name="Text Box 63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12" name="Text Box 63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13" name="Text Box 63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14" name="Text Box 63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15" name="Text Box 63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16" name="Text Box 637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17" name="Text Box 63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18" name="Text Box 63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19" name="Text Box 63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20" name="Text Box 63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21" name="Text Box 63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22" name="Text Box 63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23" name="Text Box 63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24" name="Text Box 63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25" name="Text Box 63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26" name="Text Box 63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27" name="Text Box 63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28" name="Text Box 63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29" name="Text Box 63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30" name="Text Box 63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3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3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3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3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35" name="Text Box 646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36" name="Text Box 646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37" name="Text Box 646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38" name="Text Box 646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39" name="Text Box 646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40" name="Text Box 646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41" name="Text Box 64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42" name="Text Box 64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43" name="Text Box 64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44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45" name="Text Box 64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46" name="Text Box 64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47" name="Text Box 64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48" name="Text Box 64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49" name="Text Box 64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50" name="Text Box 64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51" name="Text Box 64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52" name="Text Box 64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53" name="Text Box 64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54" name="Text Box 64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55" name="Text Box 64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56" name="Text Box 64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57" name="Text Box 64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58" name="Text Box 64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59" name="Text Box 64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60" name="Text Box 64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61" name="Text Box 64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62" name="Text Box 64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63" name="Text Box 64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64" name="Text Box 649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65" name="Text Box 64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66" name="Text Box 64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6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6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6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7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71" name="Text Box 64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72" name="Text Box 65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73" name="Text Box 65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74" name="Text Box 65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75" name="Text Box 65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76" name="Text Box 65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77" name="Text Box 65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78" name="Text Box 65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79" name="Text Box 65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80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81" name="Text Box 65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82" name="Text Box 65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83" name="Text Box 65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84" name="Text Box 65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85" name="Text Box 65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86" name="Text Box 65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87" name="Text Box 65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88" name="Text Box 65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89" name="Text Box 65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90" name="Text Box 65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91" name="Text Box 65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92" name="Text Box 65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93" name="Text Box 65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94" name="Text Box 65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95" name="Text Box 65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96" name="Text Box 65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97" name="Text Box 65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98" name="Text Box 65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499" name="Text Box 65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0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0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0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0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04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05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06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07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08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09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10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11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12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13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14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15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16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17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18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19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20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21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22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23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24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25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26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27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28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29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30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31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32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33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34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35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3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3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3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3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40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41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42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43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44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45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46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47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48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49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50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51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52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53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54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55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56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57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58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59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60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61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62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63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64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65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66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67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68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69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70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71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7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7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7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7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76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77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78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79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80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81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82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83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84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85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86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87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88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89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90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91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92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93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94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95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96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97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98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599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00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01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02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03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04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05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06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07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0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0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1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1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12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13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14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15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16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17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18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19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20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21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22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23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24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25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26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27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28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29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30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31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32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33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34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35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36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37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38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39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40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41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42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43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4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4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4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4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4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4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5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5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5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5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5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5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5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57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5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5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6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6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6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6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6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6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6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6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6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6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7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7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7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7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7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75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7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7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7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7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8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8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8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8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8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8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8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8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8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8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9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9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9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93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9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9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9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9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9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69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0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0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0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0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0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0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0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0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0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0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1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11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1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1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1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1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16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17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1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19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2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2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2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2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2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2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2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2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28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29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30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31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32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33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3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3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3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3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3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3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4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4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42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43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44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45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4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47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4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4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5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5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52" name="Text Box 63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53" name="Text Box 63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54" name="Text Box 63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55" name="Text Box 63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56" name="Text Box 63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57" name="Text Box 63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58" name="Text Box 63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59" name="Text Box 63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60" name="Text Box 63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61" name="Text Box 63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62" name="Text Box 63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63" name="Text Box 63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64" name="Text Box 63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65" name="Text Box 63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66" name="Text Box 63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67" name="Text Box 63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68" name="Text Box 63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69" name="Text Box 63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70" name="Text Box 63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71" name="Text Box 63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72" name="Text Box 63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73" name="Text Box 637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74" name="Text Box 63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75" name="Text Box 63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76" name="Text Box 63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77" name="Text Box 63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78" name="Text Box 63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79" name="Text Box 63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80" name="Text Box 63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81" name="Text Box 63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82" name="Text Box 63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83" name="Text Box 63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84" name="Text Box 63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85" name="Text Box 63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86" name="Text Box 63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87" name="Text Box 63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88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89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90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91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92" name="Text Box 646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93" name="Text Box 646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94" name="Text Box 646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95" name="Text Box 646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96" name="Text Box 646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97" name="Text Box 646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98" name="Text Box 64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799" name="Text Box 64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00" name="Text Box 64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01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02" name="Text Box 64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03" name="Text Box 64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04" name="Text Box 64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05" name="Text Box 64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06" name="Text Box 64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07" name="Text Box 64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08" name="Text Box 64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09" name="Text Box 64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10" name="Text Box 64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11" name="Text Box 64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12" name="Text Box 64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13" name="Text Box 64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14" name="Text Box 64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15" name="Text Box 64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16" name="Text Box 64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17" name="Text Box 64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18" name="Text Box 64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19" name="Text Box 64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20" name="Text Box 64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21" name="Text Box 649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22" name="Text Box 64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23" name="Text Box 64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24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25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26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27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28" name="Text Box 64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29" name="Text Box 65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30" name="Text Box 65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31" name="Text Box 65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32" name="Text Box 65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33" name="Text Box 65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34" name="Text Box 65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35" name="Text Box 65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36" name="Text Box 65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37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38" name="Text Box 65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39" name="Text Box 65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40" name="Text Box 65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41" name="Text Box 65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42" name="Text Box 65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43" name="Text Box 65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44" name="Text Box 65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45" name="Text Box 65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46" name="Text Box 65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47" name="Text Box 65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48" name="Text Box 65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49" name="Text Box 65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50" name="Text Box 65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51" name="Text Box 65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52" name="Text Box 65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53" name="Text Box 65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54" name="Text Box 65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55" name="Text Box 65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56" name="Text Box 65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5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5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5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6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61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62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63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64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65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66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67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68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69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70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71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72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73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74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75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76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77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78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79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80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81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82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83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84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85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86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87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88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89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90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91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92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9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9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9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9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97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98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899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00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01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02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03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04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05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06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07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08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09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10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11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12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13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14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15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16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17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18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19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20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21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22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23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24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25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26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27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28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2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3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3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3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33" name="Text Box 62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34" name="Text Box 62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35" name="Text Box 62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36" name="Text Box 62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37" name="Text Box 62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38" name="Text Box 62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39" name="Text Box 62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40" name="Text Box 62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41" name="Text Box 62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42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43" name="Text Box 62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44" name="Text Box 62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45" name="Text Box 629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46" name="Text Box 629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47" name="Text Box 629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48" name="Text Box 629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49" name="Text Box 62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50" name="Text Box 63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51" name="Text Box 63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52" name="Text Box 63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53" name="Text Box 63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54" name="Text Box 63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55" name="Text Box 63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56" name="Text Box 63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57" name="Text Box 63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58" name="Text Box 630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59" name="Text Box 63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60" name="Text Box 63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61" name="Text Box 63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62" name="Text Box 63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63" name="Text Box 63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64" name="Text Box 63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6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6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6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6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69" name="Text Box 64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70" name="Text Box 64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71" name="Text Box 64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72" name="Text Box 64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73" name="Text Box 64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74" name="Text Box 64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75" name="Text Box 643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76" name="Text Box 643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77" name="Text Box 643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78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79" name="Text Box 643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80" name="Text Box 643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81" name="Text Box 643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82" name="Text Box 644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83" name="Text Box 644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84" name="Text Box 644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85" name="Text Box 644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86" name="Text Box 644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87" name="Text Box 644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88" name="Text Box 644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89" name="Text Box 644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90" name="Text Box 644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91" name="Text Box 644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92" name="Text Box 645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93" name="Text Box 645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94" name="Text Box 645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95" name="Text Box 645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96" name="Text Box 645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97" name="Text Box 645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98" name="Text Box 645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1999" name="Text Box 645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00" name="Text Box 645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0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0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0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0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0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0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0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0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0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1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1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1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1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14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1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1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1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1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1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2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2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2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2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2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2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2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2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2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2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3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3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32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3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3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3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3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3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3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3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4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4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4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4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4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4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4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4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4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4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50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5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5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5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5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5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5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5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5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5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6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6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6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6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6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6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6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6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68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6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7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7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7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73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74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7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76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7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7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7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8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8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8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8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8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85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86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87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88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89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90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9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9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9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9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9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9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9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9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099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00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01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02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0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04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0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0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0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0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09" name="Text Box 63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10" name="Text Box 63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11" name="Text Box 63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12" name="Text Box 63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13" name="Text Box 63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14" name="Text Box 63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15" name="Text Box 63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16" name="Text Box 63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17" name="Text Box 63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18" name="Text Box 63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19" name="Text Box 63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20" name="Text Box 63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21" name="Text Box 63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22" name="Text Box 632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23" name="Text Box 632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24" name="Text Box 633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25" name="Text Box 633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26" name="Text Box 633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27" name="Text Box 63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28" name="Text Box 63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29" name="Text Box 63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30" name="Text Box 637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31" name="Text Box 63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32" name="Text Box 63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33" name="Text Box 63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34" name="Text Box 63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35" name="Text Box 63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36" name="Text Box 63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37" name="Text Box 63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38" name="Text Box 63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39" name="Text Box 63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40" name="Text Box 63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41" name="Text Box 63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42" name="Text Box 63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43" name="Text Box 63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44" name="Text Box 63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45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46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47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48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49" name="Text Box 646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50" name="Text Box 646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51" name="Text Box 646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52" name="Text Box 646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53" name="Text Box 646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54" name="Text Box 646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55" name="Text Box 646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56" name="Text Box 647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57" name="Text Box 647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58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59" name="Text Box 647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60" name="Text Box 647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61" name="Text Box 647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62" name="Text Box 647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63" name="Text Box 647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64" name="Text Box 647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65" name="Text Box 647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66" name="Text Box 648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67" name="Text Box 648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68" name="Text Box 648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69" name="Text Box 648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70" name="Text Box 648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71" name="Text Box 648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72" name="Text Box 648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73" name="Text Box 648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74" name="Text Box 648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75" name="Text Box 648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76" name="Text Box 649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77" name="Text Box 649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78" name="Text Box 649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79" name="Text Box 649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80" name="Text Box 649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81" name="Text Box 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82" name="Text Box 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83" name="Text Box 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84" name="Text Box 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85" name="Text Box 649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86" name="Text Box 650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87" name="Text Box 650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88" name="Text Box 650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89" name="Text Box 650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90" name="Text Box 650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91" name="Text Box 650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92" name="Text Box 650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93" name="Text Box 650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94" name="Text Box 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95" name="Text Box 650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96" name="Text Box 651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97" name="Text Box 651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98" name="Text Box 651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199" name="Text Box 651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200" name="Text Box 651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201" name="Text Box 651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202" name="Text Box 651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203" name="Text Box 651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204" name="Text Box 6518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205" name="Text Box 6519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206" name="Text Box 6520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207" name="Text Box 6521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208" name="Text Box 6522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209" name="Text Box 6523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210" name="Text Box 6524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211" name="Text Box 6525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212" name="Text Box 6526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152</xdr:row>
      <xdr:rowOff>0</xdr:rowOff>
    </xdr:from>
    <xdr:to>
      <xdr:col>1</xdr:col>
      <xdr:colOff>66675</xdr:colOff>
      <xdr:row>153</xdr:row>
      <xdr:rowOff>104773</xdr:rowOff>
    </xdr:to>
    <xdr:sp macro="" textlink="">
      <xdr:nvSpPr>
        <xdr:cNvPr id="15492213" name="Text Box 6527"/>
        <xdr:cNvSpPr txBox="1">
          <a:spLocks noChangeArrowheads="1"/>
        </xdr:cNvSpPr>
      </xdr:nvSpPr>
      <xdr:spPr bwMode="auto">
        <a:xfrm>
          <a:off x="523875" y="684276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1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1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1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1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18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19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20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21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22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23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24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25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26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27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28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29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30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31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32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33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34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35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36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37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38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39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40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41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42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43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44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45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46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47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48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49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5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5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5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5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54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55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56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57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58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59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60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61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62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63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64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65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66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67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68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69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70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71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72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73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74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75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76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77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78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79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80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81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82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83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84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85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8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8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8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8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90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91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92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93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94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95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96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97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98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299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00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01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02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03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04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05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06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07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08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09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10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11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12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13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14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15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16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17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18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19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20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21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2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2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2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2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26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27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28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29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30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31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32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33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34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35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36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37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38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39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40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41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42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43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44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45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46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47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48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49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50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51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52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53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54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55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56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57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5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5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6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6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6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6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6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6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6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6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6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6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7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71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7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7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7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7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7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7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7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7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8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8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8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8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8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8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8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8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8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89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9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9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9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9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9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9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9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9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9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39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0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0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0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0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0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0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0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07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0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0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1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1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1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1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1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1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1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1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1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1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2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2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2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2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2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25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2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2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2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2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3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3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3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3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3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3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3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3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3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3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4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4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4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43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4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4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4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4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4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4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5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5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5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5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5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5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5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5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5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5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6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61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6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6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6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6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66" name="Text Box 63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67" name="Text Box 63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68" name="Text Box 63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69" name="Text Box 63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70" name="Text Box 63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71" name="Text Box 63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72" name="Text Box 63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73" name="Text Box 63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74" name="Text Box 63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75" name="Text Box 63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76" name="Text Box 63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77" name="Text Box 63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78" name="Text Box 63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79" name="Text Box 63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80" name="Text Box 63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81" name="Text Box 63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82" name="Text Box 63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83" name="Text Box 63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84" name="Text Box 63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85" name="Text Box 63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86" name="Text Box 63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87" name="Text Box 637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88" name="Text Box 63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89" name="Text Box 63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90" name="Text Box 63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91" name="Text Box 63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92" name="Text Box 63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93" name="Text Box 63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94" name="Text Box 63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95" name="Text Box 63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96" name="Text Box 63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97" name="Text Box 63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98" name="Text Box 63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499" name="Text Box 63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00" name="Text Box 63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01" name="Text Box 63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0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0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0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0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06" name="Text Box 646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07" name="Text Box 646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08" name="Text Box 646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09" name="Text Box 646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10" name="Text Box 646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11" name="Text Box 646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12" name="Text Box 64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13" name="Text Box 64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14" name="Text Box 64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15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16" name="Text Box 64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17" name="Text Box 64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18" name="Text Box 64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19" name="Text Box 64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20" name="Text Box 64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21" name="Text Box 64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22" name="Text Box 64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23" name="Text Box 64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24" name="Text Box 64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25" name="Text Box 64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26" name="Text Box 64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27" name="Text Box 64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28" name="Text Box 64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29" name="Text Box 64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30" name="Text Box 64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31" name="Text Box 64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32" name="Text Box 64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33" name="Text Box 64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34" name="Text Box 64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35" name="Text Box 649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36" name="Text Box 64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37" name="Text Box 64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3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3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4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4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42" name="Text Box 64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43" name="Text Box 65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44" name="Text Box 65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45" name="Text Box 65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46" name="Text Box 65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47" name="Text Box 65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48" name="Text Box 65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49" name="Text Box 65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50" name="Text Box 65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51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52" name="Text Box 65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53" name="Text Box 65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54" name="Text Box 65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55" name="Text Box 65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56" name="Text Box 65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57" name="Text Box 65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58" name="Text Box 65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59" name="Text Box 65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60" name="Text Box 65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61" name="Text Box 65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62" name="Text Box 65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63" name="Text Box 65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64" name="Text Box 65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65" name="Text Box 65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66" name="Text Box 65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67" name="Text Box 65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68" name="Text Box 65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69" name="Text Box 65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70" name="Text Box 65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7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7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7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7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75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76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77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78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79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80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81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82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83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84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85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86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87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88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89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90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91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92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93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94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95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96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97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98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599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00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01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02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03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04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05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06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0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0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0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1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11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12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13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14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15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16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17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18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19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20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21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22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23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24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25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26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27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28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29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30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31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32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33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34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35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36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37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38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39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40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41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42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4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4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4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4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47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48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49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50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51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52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53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54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55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56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57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58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59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60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61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62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63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64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65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66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67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68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69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70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71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72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73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74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75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76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77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78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7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8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8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8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83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84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85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86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87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88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89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90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91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92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93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94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95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96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97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98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699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00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01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02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03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04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05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06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07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08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09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10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11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12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13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14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1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1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1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1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1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2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2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2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2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2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2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2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2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28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2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3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3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3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3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3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3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3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3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3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3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4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4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4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4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4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4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46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4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4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4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5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5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5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5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5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5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5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5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5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5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6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6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6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6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64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6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6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6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6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6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7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7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7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7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7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7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7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7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7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7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8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8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82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8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8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8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8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8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8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8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9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9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9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9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9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9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9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9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9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79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00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0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0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0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0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0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0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0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0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0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1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1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1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1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1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1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1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1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18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1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2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2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2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23" name="Text Box 63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24" name="Text Box 63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25" name="Text Box 63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26" name="Text Box 63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27" name="Text Box 63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28" name="Text Box 63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29" name="Text Box 63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30" name="Text Box 63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31" name="Text Box 63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32" name="Text Box 63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33" name="Text Box 63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34" name="Text Box 63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35" name="Text Box 63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36" name="Text Box 63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37" name="Text Box 63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38" name="Text Box 63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39" name="Text Box 63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40" name="Text Box 63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41" name="Text Box 63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42" name="Text Box 63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43" name="Text Box 63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44" name="Text Box 637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45" name="Text Box 63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46" name="Text Box 63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47" name="Text Box 63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48" name="Text Box 63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49" name="Text Box 63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50" name="Text Box 63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51" name="Text Box 63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52" name="Text Box 63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53" name="Text Box 63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54" name="Text Box 63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55" name="Text Box 63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56" name="Text Box 63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57" name="Text Box 63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58" name="Text Box 63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5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6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6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6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63" name="Text Box 646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64" name="Text Box 646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65" name="Text Box 646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66" name="Text Box 646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67" name="Text Box 646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68" name="Text Box 646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69" name="Text Box 64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70" name="Text Box 64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71" name="Text Box 64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72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73" name="Text Box 64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74" name="Text Box 64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75" name="Text Box 64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76" name="Text Box 64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77" name="Text Box 64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78" name="Text Box 64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79" name="Text Box 64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80" name="Text Box 64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81" name="Text Box 64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82" name="Text Box 64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83" name="Text Box 64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84" name="Text Box 64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85" name="Text Box 64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86" name="Text Box 64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87" name="Text Box 64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88" name="Text Box 64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89" name="Text Box 64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90" name="Text Box 64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91" name="Text Box 64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92" name="Text Box 649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93" name="Text Box 64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94" name="Text Box 64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9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9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9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9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899" name="Text Box 64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00" name="Text Box 65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01" name="Text Box 65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02" name="Text Box 65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03" name="Text Box 65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04" name="Text Box 65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05" name="Text Box 65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06" name="Text Box 65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07" name="Text Box 65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08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09" name="Text Box 65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10" name="Text Box 65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11" name="Text Box 65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12" name="Text Box 65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13" name="Text Box 65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14" name="Text Box 65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15" name="Text Box 65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16" name="Text Box 65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17" name="Text Box 65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18" name="Text Box 65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19" name="Text Box 65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20" name="Text Box 65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21" name="Text Box 65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22" name="Text Box 65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23" name="Text Box 65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24" name="Text Box 65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25" name="Text Box 65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26" name="Text Box 65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27" name="Text Box 65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2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2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3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3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32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33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34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35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36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37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38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39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40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41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42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43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44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45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46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47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48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49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50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51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52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53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54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55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56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57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58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59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60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61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62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63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6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6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6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6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68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69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70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71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72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73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74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75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76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77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78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79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80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81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82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83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84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85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86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87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88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89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90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91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92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93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94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95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96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97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98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2999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0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0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0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0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04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05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06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07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08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09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10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11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12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13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14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15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16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17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18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19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20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21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22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23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24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25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26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27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28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29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30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31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32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33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34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35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3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3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3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3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40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41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42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43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44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45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46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47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48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49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50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51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52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53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54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55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56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57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58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59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60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61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62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63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64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65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66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67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68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69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70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71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7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7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7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7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7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7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7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7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8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8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8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8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8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85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8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8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8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8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9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9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9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9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9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9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9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9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9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09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0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0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0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03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0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0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0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0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0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0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1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1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1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1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1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1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1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1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1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1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2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21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2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2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2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2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2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2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2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2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3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3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3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3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3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3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3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3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3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39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4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4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4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4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4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4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4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4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4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4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5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5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5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5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5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5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5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57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5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5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6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6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6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6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6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6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6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6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6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6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7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7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7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7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7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75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7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7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7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7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80" name="Text Box 63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81" name="Text Box 63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82" name="Text Box 63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83" name="Text Box 63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84" name="Text Box 63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85" name="Text Box 63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86" name="Text Box 63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87" name="Text Box 63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88" name="Text Box 63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89" name="Text Box 63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90" name="Text Box 63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91" name="Text Box 63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92" name="Text Box 63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93" name="Text Box 63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94" name="Text Box 63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95" name="Text Box 63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96" name="Text Box 63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97" name="Text Box 63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98" name="Text Box 63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199" name="Text Box 63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00" name="Text Box 63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01" name="Text Box 637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02" name="Text Box 63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03" name="Text Box 63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04" name="Text Box 63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05" name="Text Box 63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06" name="Text Box 63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07" name="Text Box 63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08" name="Text Box 63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09" name="Text Box 63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10" name="Text Box 63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11" name="Text Box 63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12" name="Text Box 63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13" name="Text Box 63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14" name="Text Box 63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15" name="Text Box 63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1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1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1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1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20" name="Text Box 646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21" name="Text Box 646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22" name="Text Box 646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23" name="Text Box 646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24" name="Text Box 646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25" name="Text Box 646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26" name="Text Box 64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27" name="Text Box 64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28" name="Text Box 64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29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30" name="Text Box 64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31" name="Text Box 64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32" name="Text Box 64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33" name="Text Box 64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34" name="Text Box 64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35" name="Text Box 64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36" name="Text Box 64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37" name="Text Box 64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38" name="Text Box 64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39" name="Text Box 64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40" name="Text Box 64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41" name="Text Box 64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42" name="Text Box 64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43" name="Text Box 64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44" name="Text Box 64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45" name="Text Box 64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46" name="Text Box 64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47" name="Text Box 64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48" name="Text Box 64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49" name="Text Box 649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50" name="Text Box 64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51" name="Text Box 64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5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5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5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5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56" name="Text Box 64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57" name="Text Box 65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58" name="Text Box 65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59" name="Text Box 65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60" name="Text Box 65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61" name="Text Box 65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62" name="Text Box 65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63" name="Text Box 65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64" name="Text Box 65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65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66" name="Text Box 65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67" name="Text Box 65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68" name="Text Box 65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69" name="Text Box 65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70" name="Text Box 65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71" name="Text Box 65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72" name="Text Box 65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73" name="Text Box 65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74" name="Text Box 65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75" name="Text Box 65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76" name="Text Box 65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77" name="Text Box 65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78" name="Text Box 65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79" name="Text Box 65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80" name="Text Box 65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81" name="Text Box 65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82" name="Text Box 65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83" name="Text Box 65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84" name="Text Box 65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8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8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8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8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89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90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91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92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93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94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95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96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97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98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299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00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01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02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03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04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05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06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07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08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09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10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11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12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13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14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15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16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17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18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19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20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2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2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2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2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25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26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27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28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29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30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31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32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33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34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35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36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37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38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39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40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41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42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43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44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45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46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47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48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49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50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51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52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53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54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55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56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5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5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5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6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61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62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63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64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65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66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67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68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69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70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71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72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73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74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75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76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77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78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79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80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81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82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83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84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85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86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87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88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89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90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91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92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9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9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9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9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97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98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399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00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01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02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03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04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05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06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07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08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09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10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11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12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13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14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15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16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17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18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19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20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21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22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23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24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25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26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27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28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2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3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3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3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3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3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3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3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3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3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3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4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4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42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4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4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4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4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4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4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4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5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5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5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5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5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5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5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5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5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5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60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6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6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6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6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6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6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6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6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6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7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7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7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7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7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7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7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7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78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7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8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8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8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8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8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8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8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8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8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8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9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9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9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9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9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9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96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9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9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49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0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0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0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0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0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0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0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0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0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0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1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1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1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1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14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1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1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1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1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1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2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2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2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2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2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2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2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2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2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2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3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3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32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3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3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3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3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37" name="Text Box 63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38" name="Text Box 63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39" name="Text Box 63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40" name="Text Box 63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41" name="Text Box 63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42" name="Text Box 63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43" name="Text Box 63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44" name="Text Box 63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45" name="Text Box 63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46" name="Text Box 63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47" name="Text Box 63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48" name="Text Box 63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49" name="Text Box 63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50" name="Text Box 63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51" name="Text Box 63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52" name="Text Box 63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53" name="Text Box 63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54" name="Text Box 63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55" name="Text Box 63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56" name="Text Box 63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57" name="Text Box 63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58" name="Text Box 637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59" name="Text Box 63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60" name="Text Box 63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61" name="Text Box 63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62" name="Text Box 63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63" name="Text Box 63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64" name="Text Box 63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65" name="Text Box 63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66" name="Text Box 63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67" name="Text Box 63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68" name="Text Box 63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69" name="Text Box 63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70" name="Text Box 63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71" name="Text Box 63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72" name="Text Box 63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7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7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7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7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77" name="Text Box 646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78" name="Text Box 646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79" name="Text Box 646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80" name="Text Box 646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81" name="Text Box 646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82" name="Text Box 646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83" name="Text Box 64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84" name="Text Box 64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85" name="Text Box 64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86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87" name="Text Box 64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88" name="Text Box 64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89" name="Text Box 64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90" name="Text Box 64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91" name="Text Box 64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92" name="Text Box 64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93" name="Text Box 64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94" name="Text Box 64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95" name="Text Box 64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96" name="Text Box 64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97" name="Text Box 64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98" name="Text Box 64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599" name="Text Box 64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00" name="Text Box 64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01" name="Text Box 64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02" name="Text Box 64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03" name="Text Box 64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04" name="Text Box 64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05" name="Text Box 64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06" name="Text Box 649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07" name="Text Box 64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08" name="Text Box 64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0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1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1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1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13" name="Text Box 64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14" name="Text Box 65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15" name="Text Box 65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16" name="Text Box 65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17" name="Text Box 65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18" name="Text Box 65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19" name="Text Box 65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20" name="Text Box 65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21" name="Text Box 65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22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23" name="Text Box 65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24" name="Text Box 65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25" name="Text Box 65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26" name="Text Box 65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27" name="Text Box 65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28" name="Text Box 65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29" name="Text Box 65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30" name="Text Box 65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31" name="Text Box 65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32" name="Text Box 65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33" name="Text Box 65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34" name="Text Box 65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35" name="Text Box 65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36" name="Text Box 65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37" name="Text Box 65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38" name="Text Box 65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39" name="Text Box 65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40" name="Text Box 65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41" name="Text Box 65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4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4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4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4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46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47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48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49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50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51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52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53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54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55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56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57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58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59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60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61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62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63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64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65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66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67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68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69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70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71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72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73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74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75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76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77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7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7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8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8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82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83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84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85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86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87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88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89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90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91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92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93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94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95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96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97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98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699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00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01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02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03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04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05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06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07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08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09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10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11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12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13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1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1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1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1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18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19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20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21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22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23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24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25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26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27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28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29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30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31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32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33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34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35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36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37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38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39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40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41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42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43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44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45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46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47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48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49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5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5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5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5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54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55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56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57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58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59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60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61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62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63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64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65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66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67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68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69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70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71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72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73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74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75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76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77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78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79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80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81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82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83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84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85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8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8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8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8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9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9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9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9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9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9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9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9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9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799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0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0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0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0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0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0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0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0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0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0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1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1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1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1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1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1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1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17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1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1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2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2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2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2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2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2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2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2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2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2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3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3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3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3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3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35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3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3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3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3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4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4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4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4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4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4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4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4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4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4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5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5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5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53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5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5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5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5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5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5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6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6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6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6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6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6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6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6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6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6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7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71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7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7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7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7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7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7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7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7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8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8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8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8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8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8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8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8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8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89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9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9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9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9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94" name="Text Box 63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95" name="Text Box 63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96" name="Text Box 63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97" name="Text Box 63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98" name="Text Box 63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899" name="Text Box 63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00" name="Text Box 63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01" name="Text Box 63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02" name="Text Box 63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03" name="Text Box 63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04" name="Text Box 63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05" name="Text Box 63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06" name="Text Box 63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07" name="Text Box 63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08" name="Text Box 63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09" name="Text Box 63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10" name="Text Box 63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11" name="Text Box 63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12" name="Text Box 63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13" name="Text Box 63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14" name="Text Box 63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15" name="Text Box 637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16" name="Text Box 63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17" name="Text Box 63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18" name="Text Box 63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19" name="Text Box 63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20" name="Text Box 63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21" name="Text Box 63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22" name="Text Box 63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23" name="Text Box 63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24" name="Text Box 63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25" name="Text Box 63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26" name="Text Box 63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27" name="Text Box 63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28" name="Text Box 63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29" name="Text Box 63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3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3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3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3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34" name="Text Box 646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35" name="Text Box 646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36" name="Text Box 646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37" name="Text Box 646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38" name="Text Box 646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39" name="Text Box 646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40" name="Text Box 64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41" name="Text Box 64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42" name="Text Box 64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43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44" name="Text Box 64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45" name="Text Box 64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46" name="Text Box 64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47" name="Text Box 64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48" name="Text Box 64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49" name="Text Box 64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50" name="Text Box 64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51" name="Text Box 64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52" name="Text Box 64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53" name="Text Box 64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54" name="Text Box 64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55" name="Text Box 64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56" name="Text Box 64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57" name="Text Box 64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58" name="Text Box 64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59" name="Text Box 64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60" name="Text Box 64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61" name="Text Box 64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62" name="Text Box 64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63" name="Text Box 649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64" name="Text Box 64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65" name="Text Box 64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6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6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6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6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70" name="Text Box 64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71" name="Text Box 65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72" name="Text Box 65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73" name="Text Box 65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74" name="Text Box 65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75" name="Text Box 65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76" name="Text Box 65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77" name="Text Box 65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78" name="Text Box 65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79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80" name="Text Box 65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81" name="Text Box 65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82" name="Text Box 65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83" name="Text Box 65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84" name="Text Box 65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85" name="Text Box 65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86" name="Text Box 65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87" name="Text Box 65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88" name="Text Box 65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89" name="Text Box 65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90" name="Text Box 65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91" name="Text Box 65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92" name="Text Box 65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93" name="Text Box 65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94" name="Text Box 65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95" name="Text Box 65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96" name="Text Box 65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97" name="Text Box 65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98" name="Text Box 65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399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0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0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0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03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04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05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06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07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08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09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10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11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12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13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14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15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16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17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18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19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20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21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22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23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24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25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26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27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28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29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30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31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32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33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34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3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3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3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3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39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40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41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42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43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44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45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46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47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48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49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50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51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52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53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54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55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56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57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58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59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60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61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62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63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64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65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66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67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68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69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70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7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7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7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7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75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76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77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78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79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80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81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82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83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84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85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86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87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88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89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90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91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92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93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94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95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96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97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98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099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00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01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02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03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04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05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06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0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0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0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1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11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12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13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14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15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16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17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18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19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20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21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22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23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24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25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26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27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28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29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30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31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32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33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34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35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36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37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38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39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40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41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42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4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4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4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4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4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4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4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5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5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5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5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5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5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56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5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5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5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6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6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6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6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6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6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6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6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6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6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7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7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7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7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74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7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7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7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7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7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8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8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8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8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8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8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8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8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8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8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9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9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92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9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9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9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9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9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9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19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0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0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0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0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0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0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0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0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0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0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10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1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1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1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1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1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1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1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1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1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2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2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2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2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2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2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2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2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28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2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3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3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3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3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3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3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3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3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3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3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4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4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4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4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4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4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46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4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4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4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5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51" name="Text Box 63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52" name="Text Box 63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53" name="Text Box 63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54" name="Text Box 63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55" name="Text Box 63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56" name="Text Box 63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57" name="Text Box 63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58" name="Text Box 63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59" name="Text Box 63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60" name="Text Box 63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61" name="Text Box 63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62" name="Text Box 63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63" name="Text Box 63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64" name="Text Box 63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65" name="Text Box 63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66" name="Text Box 63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67" name="Text Box 63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68" name="Text Box 63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69" name="Text Box 63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70" name="Text Box 63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71" name="Text Box 63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72" name="Text Box 637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73" name="Text Box 63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74" name="Text Box 63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75" name="Text Box 63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76" name="Text Box 63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77" name="Text Box 63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78" name="Text Box 63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79" name="Text Box 63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80" name="Text Box 63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81" name="Text Box 63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82" name="Text Box 63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83" name="Text Box 63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84" name="Text Box 63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85" name="Text Box 63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86" name="Text Box 63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8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8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8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9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91" name="Text Box 646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92" name="Text Box 646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93" name="Text Box 646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94" name="Text Box 646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95" name="Text Box 646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96" name="Text Box 646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97" name="Text Box 64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98" name="Text Box 64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299" name="Text Box 64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00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01" name="Text Box 64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02" name="Text Box 64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03" name="Text Box 64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04" name="Text Box 64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05" name="Text Box 64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06" name="Text Box 64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07" name="Text Box 64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08" name="Text Box 64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09" name="Text Box 64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10" name="Text Box 64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11" name="Text Box 64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12" name="Text Box 64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13" name="Text Box 64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14" name="Text Box 64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15" name="Text Box 64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16" name="Text Box 64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17" name="Text Box 64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18" name="Text Box 64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19" name="Text Box 64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20" name="Text Box 649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21" name="Text Box 64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22" name="Text Box 64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2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2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2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2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27" name="Text Box 64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28" name="Text Box 65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29" name="Text Box 65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30" name="Text Box 65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31" name="Text Box 65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32" name="Text Box 65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33" name="Text Box 65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34" name="Text Box 65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35" name="Text Box 65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36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37" name="Text Box 65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38" name="Text Box 65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39" name="Text Box 65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40" name="Text Box 65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41" name="Text Box 65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42" name="Text Box 65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43" name="Text Box 65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44" name="Text Box 65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45" name="Text Box 65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46" name="Text Box 65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47" name="Text Box 65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48" name="Text Box 65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49" name="Text Box 65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50" name="Text Box 65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51" name="Text Box 65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52" name="Text Box 65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53" name="Text Box 65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54" name="Text Box 65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55" name="Text Box 65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5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5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5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5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60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61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62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63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64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65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66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67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68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69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70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71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72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73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74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75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76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77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78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79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80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81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82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83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84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85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86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87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88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89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90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91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9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9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9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9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96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97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98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399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00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01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02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03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04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05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06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07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08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09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10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11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12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13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14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15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16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17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18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19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20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21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22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23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24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25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26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27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2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2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3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3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32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33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34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35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36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37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38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39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40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41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42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43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44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45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46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47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48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49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50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51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52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53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54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55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56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57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58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59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60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61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62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63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6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6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6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6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68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69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70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71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72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73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74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75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76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77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78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79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80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81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82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83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84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85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86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87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88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89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90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91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92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93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94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95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96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97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98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499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0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0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0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0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0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0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0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0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0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0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1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1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1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13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1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1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1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1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1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1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2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2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2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2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2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2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2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2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2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2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3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31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3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3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3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3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3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3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3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3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4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4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4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4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4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4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4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4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4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49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5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5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5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5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5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5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5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5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5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5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6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6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6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6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6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6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6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67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6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6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7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7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7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7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7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7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7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7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7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7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8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8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8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8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8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85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8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8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8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8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9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9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9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9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9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9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9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9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9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59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0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0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0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03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0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0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0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0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08" name="Text Box 63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09" name="Text Box 63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10" name="Text Box 63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11" name="Text Box 63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12" name="Text Box 63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13" name="Text Box 63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14" name="Text Box 63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15" name="Text Box 63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16" name="Text Box 63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17" name="Text Box 63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18" name="Text Box 63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19" name="Text Box 63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20" name="Text Box 63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21" name="Text Box 63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22" name="Text Box 63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23" name="Text Box 63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24" name="Text Box 63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25" name="Text Box 63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26" name="Text Box 63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27" name="Text Box 63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28" name="Text Box 63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29" name="Text Box 637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30" name="Text Box 63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31" name="Text Box 63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32" name="Text Box 63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33" name="Text Box 63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34" name="Text Box 63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35" name="Text Box 63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36" name="Text Box 63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37" name="Text Box 63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38" name="Text Box 63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39" name="Text Box 63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40" name="Text Box 63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41" name="Text Box 63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42" name="Text Box 63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43" name="Text Box 63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4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4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4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4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48" name="Text Box 646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49" name="Text Box 646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50" name="Text Box 646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51" name="Text Box 646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52" name="Text Box 646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53" name="Text Box 646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54" name="Text Box 64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55" name="Text Box 64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56" name="Text Box 64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57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58" name="Text Box 64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59" name="Text Box 64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60" name="Text Box 64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61" name="Text Box 64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62" name="Text Box 64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63" name="Text Box 64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64" name="Text Box 64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65" name="Text Box 64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66" name="Text Box 64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67" name="Text Box 64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68" name="Text Box 64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69" name="Text Box 64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70" name="Text Box 64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71" name="Text Box 64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72" name="Text Box 64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73" name="Text Box 64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74" name="Text Box 64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75" name="Text Box 64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76" name="Text Box 64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77" name="Text Box 649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78" name="Text Box 64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79" name="Text Box 64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8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8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8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8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84" name="Text Box 64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85" name="Text Box 65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86" name="Text Box 65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87" name="Text Box 65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88" name="Text Box 65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89" name="Text Box 65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90" name="Text Box 65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91" name="Text Box 65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92" name="Text Box 65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93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94" name="Text Box 65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95" name="Text Box 65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96" name="Text Box 65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97" name="Text Box 65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98" name="Text Box 65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699" name="Text Box 65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00" name="Text Box 65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01" name="Text Box 65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02" name="Text Box 65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03" name="Text Box 65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04" name="Text Box 65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05" name="Text Box 65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06" name="Text Box 65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07" name="Text Box 65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08" name="Text Box 65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09" name="Text Box 65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10" name="Text Box 65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11" name="Text Box 65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12" name="Text Box 65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1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1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1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1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17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18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19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20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21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22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23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24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25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26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27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28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29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30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31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32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33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34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35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36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37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38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39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40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41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42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43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44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45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46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47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48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4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5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5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5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53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54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55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56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57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58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59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60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61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62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63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64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65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66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67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68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69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70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71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72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73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74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75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76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77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78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79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80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81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82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83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84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8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8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8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8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89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90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91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92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93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94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95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96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97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98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799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00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01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02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03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04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05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06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07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08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09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10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11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12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13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14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15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16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17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18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19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20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2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2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2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2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25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26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27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28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29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30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31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32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33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34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35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36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37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38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39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40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41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42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43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44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45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46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47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48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49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50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51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52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53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54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55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56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5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5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5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6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6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6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6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6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6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6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6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6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6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70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7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7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7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7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7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7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7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7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7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8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8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8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8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8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8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8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8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88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8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9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9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9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9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9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9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9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9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9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89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0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0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0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0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0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0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06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0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0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0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1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1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1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1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1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1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1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1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1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1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2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2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2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2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24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2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2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2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2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2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3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3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3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3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3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3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3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3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3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3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4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4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42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4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4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4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4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4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4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4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5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5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5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5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5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5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5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5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5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5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60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6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6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6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6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65" name="Text Box 63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66" name="Text Box 63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67" name="Text Box 63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68" name="Text Box 63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69" name="Text Box 63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70" name="Text Box 63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71" name="Text Box 63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72" name="Text Box 63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73" name="Text Box 63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74" name="Text Box 63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75" name="Text Box 63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76" name="Text Box 63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77" name="Text Box 63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78" name="Text Box 63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79" name="Text Box 63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80" name="Text Box 63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81" name="Text Box 63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82" name="Text Box 63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83" name="Text Box 63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84" name="Text Box 63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85" name="Text Box 63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86" name="Text Box 637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87" name="Text Box 63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88" name="Text Box 63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89" name="Text Box 63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90" name="Text Box 63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91" name="Text Box 63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92" name="Text Box 63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93" name="Text Box 63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94" name="Text Box 63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95" name="Text Box 63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96" name="Text Box 63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97" name="Text Box 63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98" name="Text Box 63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4999" name="Text Box 63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00" name="Text Box 63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0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0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0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0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05" name="Text Box 646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06" name="Text Box 646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07" name="Text Box 646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08" name="Text Box 646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09" name="Text Box 646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10" name="Text Box 646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11" name="Text Box 64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12" name="Text Box 64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13" name="Text Box 64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14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15" name="Text Box 64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16" name="Text Box 64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17" name="Text Box 64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18" name="Text Box 64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19" name="Text Box 64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20" name="Text Box 64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21" name="Text Box 64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22" name="Text Box 64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23" name="Text Box 64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24" name="Text Box 64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25" name="Text Box 64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26" name="Text Box 64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27" name="Text Box 64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28" name="Text Box 64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29" name="Text Box 64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30" name="Text Box 64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31" name="Text Box 64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32" name="Text Box 64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33" name="Text Box 64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34" name="Text Box 649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35" name="Text Box 64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36" name="Text Box 64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3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3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3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4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41" name="Text Box 64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42" name="Text Box 65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43" name="Text Box 65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44" name="Text Box 65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45" name="Text Box 65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46" name="Text Box 65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47" name="Text Box 65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48" name="Text Box 65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49" name="Text Box 65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50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51" name="Text Box 65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52" name="Text Box 65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53" name="Text Box 65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54" name="Text Box 65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55" name="Text Box 65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56" name="Text Box 65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57" name="Text Box 65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58" name="Text Box 65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59" name="Text Box 65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60" name="Text Box 65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61" name="Text Box 65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62" name="Text Box 65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63" name="Text Box 65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64" name="Text Box 65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65" name="Text Box 65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66" name="Text Box 65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67" name="Text Box 65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68" name="Text Box 65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69" name="Text Box 65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7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7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7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7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74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75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76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77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78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79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80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81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82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83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84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85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86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87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88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89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90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91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92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93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94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95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96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97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98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099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00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01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02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03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04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05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0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0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0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0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10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11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12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13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14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15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16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17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18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19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20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21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22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23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24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25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26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27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28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29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30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31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32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33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34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35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36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37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38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39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40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41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4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4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4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4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46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47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48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49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50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51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52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53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54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55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56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57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58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59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60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61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62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63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64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65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66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67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68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69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70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71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72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73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74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75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76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77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7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7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8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8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82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83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84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85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86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87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88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89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90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91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92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93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94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95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96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97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98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199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00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01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02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03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04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05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06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07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08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09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10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11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12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13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1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1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1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1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1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1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2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2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2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2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2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2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2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27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2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2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3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3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3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3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3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3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3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3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3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3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4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4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4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4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4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45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4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4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4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4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5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5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5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5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5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5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5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5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5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5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6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6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6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63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6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6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6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6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6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6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7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7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7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7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7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7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7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7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7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7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8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81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8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8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8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8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8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8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8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8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9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9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9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9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9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9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9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9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9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299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0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0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0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0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0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0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0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0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0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0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1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1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1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1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1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1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1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17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1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1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2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2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22" name="Text Box 63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23" name="Text Box 63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24" name="Text Box 63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25" name="Text Box 63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26" name="Text Box 63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27" name="Text Box 63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28" name="Text Box 63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29" name="Text Box 63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30" name="Text Box 63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31" name="Text Box 63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32" name="Text Box 63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33" name="Text Box 63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34" name="Text Box 63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35" name="Text Box 63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36" name="Text Box 63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37" name="Text Box 63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38" name="Text Box 63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39" name="Text Box 63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40" name="Text Box 63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41" name="Text Box 63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42" name="Text Box 63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43" name="Text Box 637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44" name="Text Box 63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45" name="Text Box 63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46" name="Text Box 63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47" name="Text Box 63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48" name="Text Box 63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49" name="Text Box 63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50" name="Text Box 63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51" name="Text Box 63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52" name="Text Box 63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53" name="Text Box 63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54" name="Text Box 63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55" name="Text Box 63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56" name="Text Box 63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57" name="Text Box 63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5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5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6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6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62" name="Text Box 646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63" name="Text Box 646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64" name="Text Box 646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65" name="Text Box 646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66" name="Text Box 646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67" name="Text Box 646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68" name="Text Box 64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69" name="Text Box 64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70" name="Text Box 64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71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72" name="Text Box 64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73" name="Text Box 64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74" name="Text Box 64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75" name="Text Box 64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76" name="Text Box 64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77" name="Text Box 64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78" name="Text Box 64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79" name="Text Box 64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80" name="Text Box 64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81" name="Text Box 64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82" name="Text Box 64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83" name="Text Box 64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84" name="Text Box 64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85" name="Text Box 64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86" name="Text Box 64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87" name="Text Box 64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88" name="Text Box 64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89" name="Text Box 64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90" name="Text Box 64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91" name="Text Box 649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92" name="Text Box 64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93" name="Text Box 64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9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9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9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9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98" name="Text Box 64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399" name="Text Box 65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00" name="Text Box 65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01" name="Text Box 65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02" name="Text Box 65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03" name="Text Box 65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04" name="Text Box 65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05" name="Text Box 65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06" name="Text Box 65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07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08" name="Text Box 65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09" name="Text Box 65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10" name="Text Box 65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11" name="Text Box 65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12" name="Text Box 65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13" name="Text Box 65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14" name="Text Box 65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15" name="Text Box 65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16" name="Text Box 65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17" name="Text Box 65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18" name="Text Box 65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19" name="Text Box 65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20" name="Text Box 65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21" name="Text Box 65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22" name="Text Box 65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23" name="Text Box 65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24" name="Text Box 65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25" name="Text Box 65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26" name="Text Box 65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2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2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2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3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31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32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33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34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35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36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37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38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39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40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41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42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43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44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45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46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47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48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49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50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51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52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53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54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55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56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57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58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59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60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61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62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6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6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6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6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67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68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69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70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71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72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73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74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75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76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77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78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79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80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81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82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83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84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85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86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87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88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89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90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91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92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93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94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95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96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97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98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49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0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0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0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03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04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05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06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07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08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09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10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11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12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13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14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15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16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17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18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19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20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21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22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23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24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25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26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27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28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29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30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31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32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33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34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3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3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3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3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39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40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41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42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43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44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45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46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47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48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49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50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51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52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53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54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55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56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57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58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59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60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61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62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63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64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65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66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67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68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69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70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7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7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7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7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7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7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7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7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7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8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8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8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8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84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8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8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8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8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8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9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9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9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9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9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9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9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9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9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59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0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0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02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0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0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0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0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0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0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0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1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1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1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1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1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1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1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1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1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1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20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2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2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2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2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2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2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2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2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2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3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3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3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3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3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3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3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3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38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3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4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4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4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4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4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4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4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4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4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4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5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5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5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5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5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5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56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5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5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5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6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6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6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6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6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6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6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6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6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6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7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7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7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7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74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7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7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7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7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79" name="Text Box 63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80" name="Text Box 63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81" name="Text Box 63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82" name="Text Box 63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83" name="Text Box 63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84" name="Text Box 63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85" name="Text Box 63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86" name="Text Box 63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87" name="Text Box 63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88" name="Text Box 63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89" name="Text Box 63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90" name="Text Box 63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91" name="Text Box 63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92" name="Text Box 63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93" name="Text Box 63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94" name="Text Box 63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95" name="Text Box 63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96" name="Text Box 63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97" name="Text Box 63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98" name="Text Box 63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699" name="Text Box 63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00" name="Text Box 637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01" name="Text Box 63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02" name="Text Box 63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03" name="Text Box 63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04" name="Text Box 63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05" name="Text Box 63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06" name="Text Box 63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07" name="Text Box 63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08" name="Text Box 63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09" name="Text Box 63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10" name="Text Box 63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11" name="Text Box 63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12" name="Text Box 63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13" name="Text Box 63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14" name="Text Box 63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1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1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1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1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19" name="Text Box 646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20" name="Text Box 646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21" name="Text Box 646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22" name="Text Box 646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23" name="Text Box 646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24" name="Text Box 646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25" name="Text Box 64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26" name="Text Box 64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27" name="Text Box 64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28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29" name="Text Box 64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30" name="Text Box 64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31" name="Text Box 64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32" name="Text Box 64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33" name="Text Box 64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34" name="Text Box 64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35" name="Text Box 64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36" name="Text Box 64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37" name="Text Box 64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38" name="Text Box 64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39" name="Text Box 64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40" name="Text Box 64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41" name="Text Box 64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42" name="Text Box 64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43" name="Text Box 64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44" name="Text Box 64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45" name="Text Box 64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46" name="Text Box 64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47" name="Text Box 64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48" name="Text Box 649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49" name="Text Box 64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50" name="Text Box 64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5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5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5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5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55" name="Text Box 64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56" name="Text Box 65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57" name="Text Box 65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58" name="Text Box 65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59" name="Text Box 65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60" name="Text Box 65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61" name="Text Box 65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62" name="Text Box 65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63" name="Text Box 65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64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65" name="Text Box 65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66" name="Text Box 65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67" name="Text Box 65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68" name="Text Box 65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69" name="Text Box 65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70" name="Text Box 65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71" name="Text Box 65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72" name="Text Box 65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73" name="Text Box 65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74" name="Text Box 65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75" name="Text Box 65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76" name="Text Box 65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77" name="Text Box 65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78" name="Text Box 65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79" name="Text Box 65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80" name="Text Box 65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81" name="Text Box 65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82" name="Text Box 65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83" name="Text Box 65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8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8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8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8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88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89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90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91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92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93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94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95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96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97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98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799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00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01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02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03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04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05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06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07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08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09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10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11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12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13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14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15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16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17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18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19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2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2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2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2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24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25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26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27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28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29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30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31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32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33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34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35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36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37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38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39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40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41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42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43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44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45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46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47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48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49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50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51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52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53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54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55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5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5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5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5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60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61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62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63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64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65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66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67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68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69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70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71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72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73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74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75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76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77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78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79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80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81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82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83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84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85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86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87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88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89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90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91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9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9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9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9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96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97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98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899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00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01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02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03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04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05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06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07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08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09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10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11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12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13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14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15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16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17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18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19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20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21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22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23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24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25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26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27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2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2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3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3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3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3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3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3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3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3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3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3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4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41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4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4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4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4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4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4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4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4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5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5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5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5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5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5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5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5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5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59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6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6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6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6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6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6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6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6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6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6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7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7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7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7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7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7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7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77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7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7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8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8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8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8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8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8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8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8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8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8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9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9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9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9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9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95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9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9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9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599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00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01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0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03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0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0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0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0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0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0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1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1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12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13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14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15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16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17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1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1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2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2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2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2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2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2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26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27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28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29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3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31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3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3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3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3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36" name="Text Box 63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37" name="Text Box 63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38" name="Text Box 63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39" name="Text Box 63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40" name="Text Box 63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41" name="Text Box 63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42" name="Text Box 63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43" name="Text Box 63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44" name="Text Box 63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45" name="Text Box 63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46" name="Text Box 63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47" name="Text Box 63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48" name="Text Box 63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49" name="Text Box 63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50" name="Text Box 63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51" name="Text Box 63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52" name="Text Box 63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53" name="Text Box 63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54" name="Text Box 63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55" name="Text Box 63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56" name="Text Box 63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57" name="Text Box 637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58" name="Text Box 63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59" name="Text Box 63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60" name="Text Box 63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61" name="Text Box 63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62" name="Text Box 63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63" name="Text Box 63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64" name="Text Box 63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65" name="Text Box 63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66" name="Text Box 63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67" name="Text Box 63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68" name="Text Box 63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69" name="Text Box 63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70" name="Text Box 63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71" name="Text Box 63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72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73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74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75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76" name="Text Box 646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77" name="Text Box 646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78" name="Text Box 646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79" name="Text Box 646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80" name="Text Box 646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81" name="Text Box 646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82" name="Text Box 64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83" name="Text Box 64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84" name="Text Box 64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85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86" name="Text Box 64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87" name="Text Box 64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88" name="Text Box 64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89" name="Text Box 64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90" name="Text Box 64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91" name="Text Box 64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92" name="Text Box 64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93" name="Text Box 64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94" name="Text Box 64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95" name="Text Box 64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96" name="Text Box 64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97" name="Text Box 64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98" name="Text Box 64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099" name="Text Box 64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00" name="Text Box 64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01" name="Text Box 64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02" name="Text Box 64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03" name="Text Box 64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04" name="Text Box 64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05" name="Text Box 649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06" name="Text Box 64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07" name="Text Box 64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08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09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10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11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12" name="Text Box 64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13" name="Text Box 65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14" name="Text Box 65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15" name="Text Box 65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16" name="Text Box 65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17" name="Text Box 65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18" name="Text Box 65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19" name="Text Box 65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20" name="Text Box 65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21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22" name="Text Box 65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23" name="Text Box 65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24" name="Text Box 65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25" name="Text Box 65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26" name="Text Box 65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27" name="Text Box 65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28" name="Text Box 65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29" name="Text Box 65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30" name="Text Box 65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31" name="Text Box 65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32" name="Text Box 65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33" name="Text Box 65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34" name="Text Box 65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35" name="Text Box 65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36" name="Text Box 65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37" name="Text Box 65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38" name="Text Box 65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39" name="Text Box 65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40" name="Text Box 65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4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4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4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4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45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46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47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48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49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50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51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52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53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54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55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56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57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58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59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60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61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62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63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64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65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66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67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68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69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70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71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72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73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74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75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76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7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7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7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8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81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82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83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84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85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86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87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88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89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90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91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92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93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94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95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96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97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98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199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00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01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02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03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04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05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06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07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08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09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10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11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12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1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1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1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1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17" name="Text Box 62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18" name="Text Box 62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19" name="Text Box 62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20" name="Text Box 62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21" name="Text Box 62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22" name="Text Box 62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23" name="Text Box 62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24" name="Text Box 62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25" name="Text Box 62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26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27" name="Text Box 62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28" name="Text Box 62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29" name="Text Box 629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30" name="Text Box 629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31" name="Text Box 629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32" name="Text Box 629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33" name="Text Box 62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34" name="Text Box 63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35" name="Text Box 63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36" name="Text Box 63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37" name="Text Box 63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38" name="Text Box 63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39" name="Text Box 63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40" name="Text Box 63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41" name="Text Box 63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42" name="Text Box 630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43" name="Text Box 63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44" name="Text Box 63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45" name="Text Box 63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46" name="Text Box 63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47" name="Text Box 63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48" name="Text Box 63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4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5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5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5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53" name="Text Box 64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54" name="Text Box 64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55" name="Text Box 64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56" name="Text Box 64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57" name="Text Box 64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58" name="Text Box 64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59" name="Text Box 643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60" name="Text Box 643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61" name="Text Box 643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62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63" name="Text Box 643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64" name="Text Box 643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65" name="Text Box 643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66" name="Text Box 644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67" name="Text Box 644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68" name="Text Box 644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69" name="Text Box 644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70" name="Text Box 644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71" name="Text Box 644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72" name="Text Box 644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73" name="Text Box 644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74" name="Text Box 644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75" name="Text Box 644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76" name="Text Box 645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77" name="Text Box 645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78" name="Text Box 645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79" name="Text Box 645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80" name="Text Box 645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81" name="Text Box 645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82" name="Text Box 645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83" name="Text Box 645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84" name="Text Box 645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8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8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8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8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8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9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9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9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9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9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9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9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9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98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29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0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0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0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0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0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0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0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0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0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0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1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1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1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1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1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1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16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1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1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1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2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2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2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2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2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2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2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2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2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2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3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3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3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3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34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3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3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3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3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3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4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4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4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4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4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4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4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4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4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4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5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5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52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5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5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5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5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57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58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5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60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6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6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6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6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6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6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6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6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69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70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71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72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73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74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7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7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7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7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7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8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8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8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83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84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85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86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8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88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8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9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9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9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93" name="Text Box 63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94" name="Text Box 63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95" name="Text Box 63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96" name="Text Box 63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97" name="Text Box 63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98" name="Text Box 63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399" name="Text Box 63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00" name="Text Box 63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01" name="Text Box 63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02" name="Text Box 63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03" name="Text Box 63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04" name="Text Box 63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05" name="Text Box 63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06" name="Text Box 632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07" name="Text Box 632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08" name="Text Box 633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09" name="Text Box 633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10" name="Text Box 633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11" name="Text Box 63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12" name="Text Box 63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13" name="Text Box 63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14" name="Text Box 637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15" name="Text Box 63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16" name="Text Box 63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17" name="Text Box 63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18" name="Text Box 63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19" name="Text Box 63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20" name="Text Box 63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21" name="Text Box 63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22" name="Text Box 63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23" name="Text Box 63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24" name="Text Box 63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25" name="Text Box 63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26" name="Text Box 63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27" name="Text Box 63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28" name="Text Box 63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29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30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31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32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33" name="Text Box 646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34" name="Text Box 646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35" name="Text Box 646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36" name="Text Box 646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37" name="Text Box 646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38" name="Text Box 646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39" name="Text Box 646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40" name="Text Box 647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41" name="Text Box 647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42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43" name="Text Box 647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44" name="Text Box 647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45" name="Text Box 647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46" name="Text Box 647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47" name="Text Box 647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48" name="Text Box 647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49" name="Text Box 647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50" name="Text Box 648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51" name="Text Box 648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52" name="Text Box 648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53" name="Text Box 648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54" name="Text Box 648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55" name="Text Box 648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56" name="Text Box 648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57" name="Text Box 648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58" name="Text Box 648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59" name="Text Box 648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60" name="Text Box 649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61" name="Text Box 649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62" name="Text Box 649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63" name="Text Box 649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64" name="Text Box 649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65" name="Text Box 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66" name="Text Box 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67" name="Text Box 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68" name="Text Box 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69" name="Text Box 649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70" name="Text Box 650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71" name="Text Box 650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72" name="Text Box 650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73" name="Text Box 650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74" name="Text Box 650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75" name="Text Box 650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76" name="Text Box 650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77" name="Text Box 650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78" name="Text Box 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79" name="Text Box 650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80" name="Text Box 651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81" name="Text Box 651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82" name="Text Box 651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83" name="Text Box 651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84" name="Text Box 651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85" name="Text Box 651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86" name="Text Box 651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87" name="Text Box 651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88" name="Text Box 6518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89" name="Text Box 6519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90" name="Text Box 6520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91" name="Text Box 6521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92" name="Text Box 6522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93" name="Text Box 6523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94" name="Text Box 6524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95" name="Text Box 6525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96" name="Text Box 6526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153</xdr:row>
      <xdr:rowOff>0</xdr:rowOff>
    </xdr:from>
    <xdr:to>
      <xdr:col>1</xdr:col>
      <xdr:colOff>66675</xdr:colOff>
      <xdr:row>154</xdr:row>
      <xdr:rowOff>104778</xdr:rowOff>
    </xdr:to>
    <xdr:sp macro="" textlink="">
      <xdr:nvSpPr>
        <xdr:cNvPr id="15496497" name="Text Box 6527"/>
        <xdr:cNvSpPr txBox="1">
          <a:spLocks noChangeArrowheads="1"/>
        </xdr:cNvSpPr>
      </xdr:nvSpPr>
      <xdr:spPr bwMode="auto">
        <a:xfrm>
          <a:off x="523875" y="6867525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49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49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0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0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02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03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04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05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06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07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08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09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10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1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12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13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14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15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16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17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18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19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20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21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22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23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24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25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26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27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28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29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30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31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32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33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3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3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3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3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38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39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40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41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42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43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44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45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46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4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48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49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50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51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52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53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54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55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56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57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58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59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60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61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62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63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64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65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66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67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68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69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7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7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7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7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74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75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76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77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78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79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80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81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82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8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84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85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86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87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88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89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90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91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92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93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94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95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96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97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98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599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00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01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02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03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04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05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0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0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0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0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10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11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12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13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14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15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16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17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18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1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20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21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22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23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24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25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26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27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28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29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30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31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32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33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34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35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36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37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38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39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40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41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4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4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4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4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4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4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4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4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5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5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5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5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5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5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5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5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5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5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6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6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6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6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6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6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6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6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6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6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7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7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7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7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7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7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7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7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7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7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8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8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8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8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8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8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8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8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8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8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9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9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9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9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9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9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9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9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9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69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0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0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0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0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0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0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0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0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0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0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1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1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1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1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1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1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1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1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1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1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2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2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2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2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2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2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2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2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2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2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3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3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3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3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3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3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3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3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3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3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4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4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4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4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4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4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4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4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4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4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50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51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52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53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54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55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56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57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58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59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60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61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62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63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64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65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66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67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68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69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70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71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72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73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74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75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76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77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78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79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80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81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82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83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84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85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8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8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8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8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90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91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92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93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94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95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96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97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98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79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00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01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02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03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04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05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06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07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08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09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10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11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12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13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14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15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16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17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18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19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20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21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2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2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2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2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26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27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28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29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30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31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32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33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34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3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36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37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38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39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40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41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42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43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44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45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46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47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48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49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50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51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52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53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54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5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5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5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5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59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60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61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62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63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64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65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66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67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6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69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70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71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72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73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74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75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76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77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78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79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80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81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82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83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84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85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86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87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88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89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90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9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9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9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9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95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96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97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98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899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00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01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02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03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0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05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06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07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08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09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10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11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12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13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14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15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16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17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18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19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20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21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22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23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24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25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26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2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2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2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3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31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32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33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34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35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36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37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38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39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4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41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42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43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44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45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46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47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48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49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50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51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52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53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54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55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56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57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58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59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60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61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62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6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6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6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6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67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68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69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70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71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72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73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74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75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7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77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78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79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80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81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82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83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84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85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86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87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88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89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90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91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92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93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94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95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96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97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98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699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0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0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0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0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0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0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0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0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0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0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1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1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1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1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1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1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1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1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1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1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2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2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2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2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2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2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2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2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2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2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3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3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3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3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3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3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3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3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3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3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4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4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4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4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4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4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4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4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4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4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5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5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5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5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5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5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5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5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5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5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6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6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6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6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6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6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6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6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6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6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7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7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7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7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7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7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7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7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7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7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8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8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8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8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8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8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8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8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8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8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9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9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9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9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9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9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9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9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9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09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0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0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0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0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0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0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0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07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08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09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10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11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12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13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14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15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16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17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18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19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20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21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22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23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24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25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26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27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28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29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30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31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32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33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34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35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36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37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38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39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40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41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42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4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4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4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4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47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48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49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50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51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52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53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54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55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5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57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58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59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60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61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62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63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64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65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66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67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68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69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70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71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72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73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74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75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76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77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78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7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8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8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8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83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84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85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86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87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88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89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90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91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9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93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94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95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96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97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98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199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00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01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02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03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04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05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06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07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08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09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10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11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1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1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1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1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16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17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18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19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20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21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22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23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24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2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26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27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28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29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30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31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32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33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34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35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36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37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38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39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40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41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42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43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44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45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46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47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4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4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5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5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52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53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54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55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56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57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58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59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60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6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62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63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64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65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66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67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68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69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70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71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72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73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74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75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76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77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78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79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80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81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82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83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8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8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8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8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88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89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90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91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92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93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94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95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96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9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98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299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00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01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02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03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04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05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06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07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08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09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10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11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12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13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14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15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16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17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18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19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2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2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2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2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24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25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26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27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28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29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30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31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32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3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34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35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36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37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38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39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40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41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42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43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44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45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46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47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48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49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50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51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52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53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54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55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5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5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5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5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6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6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6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6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6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6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6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6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6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6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7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7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7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7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7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7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7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7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7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7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8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8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8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8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8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8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8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8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8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8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9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9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9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9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9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9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9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9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9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39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0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0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0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0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0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0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0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0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0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0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1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1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1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1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1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1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1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1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1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1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2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2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2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2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2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2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2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2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2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2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3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3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3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3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3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3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3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3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3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3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4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4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4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4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4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4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4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4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4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4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5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5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5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5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5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5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5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5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5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5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6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6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6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6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64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65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66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67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68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69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70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71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72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73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74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75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76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77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78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79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80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81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82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83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84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85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86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87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88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89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90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91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92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93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94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95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96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97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98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499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0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0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0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0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04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05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06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07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08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09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10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11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12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1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14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15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16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17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18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19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20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21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22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23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24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25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26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27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28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29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30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31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32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33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34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35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3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3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3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3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40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41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42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43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44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45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46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47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48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4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50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51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52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53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54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55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56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57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58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59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60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61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62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63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64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65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66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67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68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6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7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7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7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73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74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75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76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77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78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79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80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81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8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83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84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85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86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87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88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89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90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91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92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93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94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95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96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97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98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599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00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01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02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03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04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0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0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0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0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09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10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11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12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13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14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15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16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17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1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19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20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21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22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23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24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25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26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27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28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29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30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31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32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33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34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35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36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37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38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39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40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4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4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4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4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45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46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47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48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49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50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51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52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53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5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55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56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57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58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59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60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61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62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63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64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65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66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67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68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69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70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71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72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73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74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75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76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7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7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7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8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81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82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83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84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85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86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87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88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89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9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91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92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93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94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95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96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97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98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699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00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01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02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03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04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05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06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07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08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09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10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11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12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1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1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1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1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1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1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1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2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2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2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2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2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2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2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2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2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2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3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3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3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3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3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3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3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3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3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3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4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4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4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4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4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4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4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4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4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4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5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5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5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5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5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5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5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5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5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5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6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6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6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6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6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6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6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6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6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6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7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7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7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7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7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7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7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7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7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7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8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8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8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8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8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8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8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8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8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8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9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9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9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9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9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9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9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9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9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79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0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0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0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0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0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0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0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0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0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0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1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1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1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1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1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1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1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1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1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1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2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21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22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23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24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25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26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27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28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29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30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31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32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33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34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35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36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37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38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39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40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41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42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43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44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45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46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47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48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49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50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51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52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53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54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55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56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5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5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5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6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61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62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63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64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65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66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67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68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69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7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71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72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73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74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75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76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77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78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79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80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81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82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83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84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85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86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87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88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89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90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91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92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9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9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9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9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97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98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899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00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01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02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03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04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05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0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07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08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09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10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11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12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13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14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15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16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17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18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19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20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21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22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23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24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25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2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2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2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2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30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31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32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33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34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35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36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37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38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3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40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41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42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43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44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45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46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47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48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49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50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51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52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53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54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55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56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57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58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59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60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61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6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6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6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6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66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67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68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69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70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71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72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73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74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7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76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77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78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79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80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81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82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83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84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85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86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87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88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89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90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91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92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93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94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95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96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97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9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799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0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0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02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03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04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05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06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07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08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09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10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1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12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13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14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15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16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17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18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19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20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21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22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23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24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25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26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27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28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29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30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31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32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33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3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3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3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3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38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39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40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41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42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43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44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45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46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4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48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49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50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51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52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53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54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55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56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57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58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59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60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61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62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63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64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65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66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67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68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69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7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7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7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7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7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7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7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7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7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7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8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8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8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8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8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8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8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8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8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8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9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9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9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9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9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9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9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9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9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09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0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0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0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0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0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0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0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0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0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0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1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1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1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1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1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1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1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1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1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1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2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2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2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2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2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2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2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2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2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2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3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3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3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3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3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3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3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3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3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3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4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4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4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4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4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4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4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4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4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4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5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5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5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5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5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5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5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5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5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5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6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6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6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6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6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6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6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6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6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6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7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7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7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7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7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7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7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7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78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79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80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81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82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83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84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85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86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87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88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89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90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91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92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93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94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95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96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97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98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199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00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01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02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03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04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05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06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07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08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09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10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11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12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13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1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1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1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1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18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19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20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21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22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23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24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25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26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2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28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29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30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31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32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33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34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35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36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37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38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39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40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41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42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43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44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45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46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47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48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49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5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5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5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5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54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55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56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57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58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59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60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61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62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6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64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65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66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67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68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69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70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71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72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73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74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75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76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77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78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79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80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81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82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8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8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8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8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87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88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89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90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91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92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93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94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95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9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97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98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299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00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01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02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03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04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05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06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07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08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09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10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11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12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13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14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15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16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17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18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1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2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2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2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23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24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25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26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27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28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29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30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31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3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33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34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35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36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37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38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39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40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41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42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43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44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45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46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47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48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49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50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51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52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53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54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5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5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5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5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59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60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61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62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63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64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65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66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67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6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69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70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71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72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73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74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75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76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77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78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79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80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81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82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83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84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85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86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87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88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89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90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9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9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9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9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95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96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97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98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399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00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01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02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03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0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05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06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07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08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09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10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11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12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13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14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15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16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17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18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19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20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21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22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23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24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25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26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2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2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2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3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3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3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3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3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3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3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3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3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3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4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4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4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4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4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4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4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4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4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4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5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5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5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5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5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5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5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5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5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5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6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6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6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6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6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6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6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6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6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6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7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7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7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7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7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7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7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7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7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7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8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8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8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8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8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8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8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8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8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8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9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9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9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9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9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9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9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9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9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49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0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0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0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0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0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0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0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0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0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0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1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1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1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1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1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1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1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1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1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1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2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2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2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2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2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2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2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2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2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2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3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3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3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3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3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35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36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37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38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39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40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41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42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43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44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45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46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47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48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49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50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51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52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53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54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55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56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57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58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59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60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61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62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63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64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65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66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67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68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69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70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7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7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7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7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75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76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77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78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79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80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81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82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83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8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85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86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87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88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89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90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91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92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93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94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95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96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97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98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599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00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01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02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03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04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05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06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0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0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0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1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11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12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13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14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15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16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17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18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19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2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21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22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23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24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25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26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27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28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29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30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31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32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33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34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35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36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37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38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39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4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4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4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4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44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45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46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47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48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49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50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51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52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5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54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55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56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57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58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59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60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61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62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63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64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65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66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67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68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69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70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71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72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73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74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75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7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7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7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7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80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81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82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83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84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85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86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87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88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8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90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91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92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93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94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95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96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97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98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699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00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01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02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03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04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05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06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07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08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09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10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11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1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1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1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1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16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17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18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19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20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21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22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23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24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2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26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27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28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29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30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31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32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33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34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35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36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37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38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39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40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41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42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43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44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45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46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47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4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4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5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5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52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53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54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55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56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57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58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59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60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6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62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63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64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65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66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67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68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69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70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71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72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73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74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75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76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77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78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79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80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81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82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83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8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8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8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8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8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8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9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9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9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9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9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9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9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9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9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79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0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0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0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0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0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0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0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0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0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0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1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1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1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1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1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1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1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1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1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1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2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2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2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2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2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2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2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2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2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2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3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3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3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3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3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3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3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3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3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3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4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4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4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4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4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4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4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4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4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4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5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5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5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5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5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5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5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5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5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5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6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6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6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6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6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6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6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6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6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6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7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7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7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7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7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7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7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7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7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7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8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8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8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8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8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8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8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8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8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8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9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9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92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93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94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95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96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97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98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899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00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01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02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03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04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05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06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07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08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09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10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11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12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13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14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15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16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17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18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19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20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21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22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23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24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25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26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27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2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2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3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3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32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33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34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35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36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37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38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39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40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4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42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43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44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45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46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47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48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49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50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51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52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53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54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55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56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57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58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59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60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61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62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63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6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6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6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6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68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69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70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71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72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73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74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75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76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7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78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79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80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81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82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83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84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85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86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87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88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89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90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91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92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93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94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95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96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9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9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899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0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01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02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03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04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05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06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07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08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09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1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11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12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13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14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15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16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17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18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19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20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21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22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23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24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25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26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27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28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29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30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31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32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3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3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3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3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37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38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39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40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41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42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43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44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45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4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47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48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49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50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51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52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53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54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55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56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57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58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59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60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61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62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63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64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65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66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67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68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6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7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7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7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73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74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75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76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77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78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79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80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81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8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83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84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85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86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87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88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89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90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91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92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93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94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95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96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97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98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099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00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01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02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03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04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0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0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0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0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09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10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11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12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13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14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15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16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17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1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19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20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21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22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23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24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25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26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27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28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29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30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31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32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33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34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35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36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37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38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39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40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4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4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4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4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4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4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4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4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4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5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5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5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5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5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5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5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5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5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5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6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6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6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6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6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6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6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6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6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6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7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7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7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7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7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7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7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7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7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7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8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8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8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8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8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8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8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8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8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8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9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9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9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9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9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9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9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9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9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19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0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0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0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0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0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0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0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0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0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0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1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1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1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1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1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1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1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1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1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1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2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2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2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2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2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2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2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2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2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2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3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3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3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3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3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3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3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3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3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3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4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4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4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4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4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4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4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4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4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49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50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51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52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53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54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55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56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57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58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59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60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61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62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63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64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65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66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67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68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69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70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71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72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73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74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75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76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77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78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79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80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81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82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83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84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8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8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8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8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89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90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91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92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93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94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95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96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97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9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299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00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01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02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03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04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05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06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07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08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09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10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11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12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13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14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15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16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17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18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19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20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2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2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2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2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25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26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27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28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29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30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31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32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33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3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35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36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37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38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39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40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41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42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43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44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45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46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47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48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49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50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51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52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53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5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5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5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5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58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59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60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61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62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63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64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65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66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6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68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69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70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71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72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73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74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75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76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77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78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79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80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81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82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83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84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85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86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87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88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89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9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9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9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9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94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95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96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97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98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399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00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01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02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0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04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05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06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07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08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09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10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11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12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13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14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15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16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17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18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19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20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21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22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23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24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25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2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2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2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2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30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31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32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33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34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35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36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37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38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3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40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41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42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43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44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45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46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47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48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49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50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51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52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53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54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55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56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57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58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59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60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61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6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6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6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6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66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67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68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69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70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71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72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73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74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7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76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77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78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79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80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81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82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83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84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85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86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87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88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89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90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91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92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93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94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95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96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97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9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49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0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0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0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0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0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0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0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0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0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0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1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1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1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1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1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1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1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1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1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1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2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2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2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2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2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2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2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2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2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2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3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3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3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3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3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3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3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3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3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3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4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4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4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4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4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4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4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4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4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4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5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5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5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5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5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5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5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5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5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5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6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6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6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6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6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6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6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6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6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6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7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7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7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7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7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7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7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7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7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7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8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8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8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8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8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8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8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8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8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8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9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9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9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9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9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9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9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9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9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59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0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0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0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0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0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0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06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07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08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09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10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11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12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13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14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15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16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17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18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19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20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21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22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23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24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25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26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27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28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29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30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31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32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33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34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35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36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37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38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39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40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41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4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4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4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4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46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47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48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49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50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51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52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53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54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5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56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57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58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59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60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61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62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63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64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65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66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67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68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69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70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71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72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73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74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75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76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77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7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7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8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8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82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83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84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85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86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87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88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89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90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9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92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93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94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95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96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97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98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699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00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01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02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03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04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05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06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07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08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09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10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1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1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1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1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15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16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17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18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19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20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21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22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23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2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25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26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27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28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29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30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31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32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33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34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35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36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37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38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39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40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41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42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43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44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45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46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4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4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4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5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51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52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53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54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55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56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57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58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59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6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61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62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63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64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65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66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67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68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69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70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71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72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73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74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75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76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77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78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79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80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81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82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8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8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8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8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87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88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89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90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91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92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93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94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95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9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97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98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799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00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01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02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03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04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05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06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07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08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09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10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11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12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13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14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15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16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17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18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1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2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2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2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23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24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25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26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27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28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29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30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31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3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33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34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35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36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37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38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39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40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41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42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43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44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45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46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47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48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49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50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51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52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53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54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5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5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5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5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5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6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6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6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6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6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6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6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6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6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6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7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7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7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7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7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7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7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7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7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7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8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8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8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8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8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8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8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8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8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8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9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9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9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9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9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9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9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9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9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89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0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0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0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0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0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0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0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0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0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0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1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1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1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1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1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1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1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1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1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1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2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2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2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2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2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2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2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2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2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2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3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3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3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3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3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3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3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3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3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3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4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4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4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4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4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4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4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4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4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4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5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5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5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5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5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5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5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5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5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5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6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6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6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63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64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65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66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67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68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69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70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71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72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73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74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75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76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77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78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79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80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81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82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83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84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85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86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87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88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89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90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91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92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93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94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95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96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97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98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49999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0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0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0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03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04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05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06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07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08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09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10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11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1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13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14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15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16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17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18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19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20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21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22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23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24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25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26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27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28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29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30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31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32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33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34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3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3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3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3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39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40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41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42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43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44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45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46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47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4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49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50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51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52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53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54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55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56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57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58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59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60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61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62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63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64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65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66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67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6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6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7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7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72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73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74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75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76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77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78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79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80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8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82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83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84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85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86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87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88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89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90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91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92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93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94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95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96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97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98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099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00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01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02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03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0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0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0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0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08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09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10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11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12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13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14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15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16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1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18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19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20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21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22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23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24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25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26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27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28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29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30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31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32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33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34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35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36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37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38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39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4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4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4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4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44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45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46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47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48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49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50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51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52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5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54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55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56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57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58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59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60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61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62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63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64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65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66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67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68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69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70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71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72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73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74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75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7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7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7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7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80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81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82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83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84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85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86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87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88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8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90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91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92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93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94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95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96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97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98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199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00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01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02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03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04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05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06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07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08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09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10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11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1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1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1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1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1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1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1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1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2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2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2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2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2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2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2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2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2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2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3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3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3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3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3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3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3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3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3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3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4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4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4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4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4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4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4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4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4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4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5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5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5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5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5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5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5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5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5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5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6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6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6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6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6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6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6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6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6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6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7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7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7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7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7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7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7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7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7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7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8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8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8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8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8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8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8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8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8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8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9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9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9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9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9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9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9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9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9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29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0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0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0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0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0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0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0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0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0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0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1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1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1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1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1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1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1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1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1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1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20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21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22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23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24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25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26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27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28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29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30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31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32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33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34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35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36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37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38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39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40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41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42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43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44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45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46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47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48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49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50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51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52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53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54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55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5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5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5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5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60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61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62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63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64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65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66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67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68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6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70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71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72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73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74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75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76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77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78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79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80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81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82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83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84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85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86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87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88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89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90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91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9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9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9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9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96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97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98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399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00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01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02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03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04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0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06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07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08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09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10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11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12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13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14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15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16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17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18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19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20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21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22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23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24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2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2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2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2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29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30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31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32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33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34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35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36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37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3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39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40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41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42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43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44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45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46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47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48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49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50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51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52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53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54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55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56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57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58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59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60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6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6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6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6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65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66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67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68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69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70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71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72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73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7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75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76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77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78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79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80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81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82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83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84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85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86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87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88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89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90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91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92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93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94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95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96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9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9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49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0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01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02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03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04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05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06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07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08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09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1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11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12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13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14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15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16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17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18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19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20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21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22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23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24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25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26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27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28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29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30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31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32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3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3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3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3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37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38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39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40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41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42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43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44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45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4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47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48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49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50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51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52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53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54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55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56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57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58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59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60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61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62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63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64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65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66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67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68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6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7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7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7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7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7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7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7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7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7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7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8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8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8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8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8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8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8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8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8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8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9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9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9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9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9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9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9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9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9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59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0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0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0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0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0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0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0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0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0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0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1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1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1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1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1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1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1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1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1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1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2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2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2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2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2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2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2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2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2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2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3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3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3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3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3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3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3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3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3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3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4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4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4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4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4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4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4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4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4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4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5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5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5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5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5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5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5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5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5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5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6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6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6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6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6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6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6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6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6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6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7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7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7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7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7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7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7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77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78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79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80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81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82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83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84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85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86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87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88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89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90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91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92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93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94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95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96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97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98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699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00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01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02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03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04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05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06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07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08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09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10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11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12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1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1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1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1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17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18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19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20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21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22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23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24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25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2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27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28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29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30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31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32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33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34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35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36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37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38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39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40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41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42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43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44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45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46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47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48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4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5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5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5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53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54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55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56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57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58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59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60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61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6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63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64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65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66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67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68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69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70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71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72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73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74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75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76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77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78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79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80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81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8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8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8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8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86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87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88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89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90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91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92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93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94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9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96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97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98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799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00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01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02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03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04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05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06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07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08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09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10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11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12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13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14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15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16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17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1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1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2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2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22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23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24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25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26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27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28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29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30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3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32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33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34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35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36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37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38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39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40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41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42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43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44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45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46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47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48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49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50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51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52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53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5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5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5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5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58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59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60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61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62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63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64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65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66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6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68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69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70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71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72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73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74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75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76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77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78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79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80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81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82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83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84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85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86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87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88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89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9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9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9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9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94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95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96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97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98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899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00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01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02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0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04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05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06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07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08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09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10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11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12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13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14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15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16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17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18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19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20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21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22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23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24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25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2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2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2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2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3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3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3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3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3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3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3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3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3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3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4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4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4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4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4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4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4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4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4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4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5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5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5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5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5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5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5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5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5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5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6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6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6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6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6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6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6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6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6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6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7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7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7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7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7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7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7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7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7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7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8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8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8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8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8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8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8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8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8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8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9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9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9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9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9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9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9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9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9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099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0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0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0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0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0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0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0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0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0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0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1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1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1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1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1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1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1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1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1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1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2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2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2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2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2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2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2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2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2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2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3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3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3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3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34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35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36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37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38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39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40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41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42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43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44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45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46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47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48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49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50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51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52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53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54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55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56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57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58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59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60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61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62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63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64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65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66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67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68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69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7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7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7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7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74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75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76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77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78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79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80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81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82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8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84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85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86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87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88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89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90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91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92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93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94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95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96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97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98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099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00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01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02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03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04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05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0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0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0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0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10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11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12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13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14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15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16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17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18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1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20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21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22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23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24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25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26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27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28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29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30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31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32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33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34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35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36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37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38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3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4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4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4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43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44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45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46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47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48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49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50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51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5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53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54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55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56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57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58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59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60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61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62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63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64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65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66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67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68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69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70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71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72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73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74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7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7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7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7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79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80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81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82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83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84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85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86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87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8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89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90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91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92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93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94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95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96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97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98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199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00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01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02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03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04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05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06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07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08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09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10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1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1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1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1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15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16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17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18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19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20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21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22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23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2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25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26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27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28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29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30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31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32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33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34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35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36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37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38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39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40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41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42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43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44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45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46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4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4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4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5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51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52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53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54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55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56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57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58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59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6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61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62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63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64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65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66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67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68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69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70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71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72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73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74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75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76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77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78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79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80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81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82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8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8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8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8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8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8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8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9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9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9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9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9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9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9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9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9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29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0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0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0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0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0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0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0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0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0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0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1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1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1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1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1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1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1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1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1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1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2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2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2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2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2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2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2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2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2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2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3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3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3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3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3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3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3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3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3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3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4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4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4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4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4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4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4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4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4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4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5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5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5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5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5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5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5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5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5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5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6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6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6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6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6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6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6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6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6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6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7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7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7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7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7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7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7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7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7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7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8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8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8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8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8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8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8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8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8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8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9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91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92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93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94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95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96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97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98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399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00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01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02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03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04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05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06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07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08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09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10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11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12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13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14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15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16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17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18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19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20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21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22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23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24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25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26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2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2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2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3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31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32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33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34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35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36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37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38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39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4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41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42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43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44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45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46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47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48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49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50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51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52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53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54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55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56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57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58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59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60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61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62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6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6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6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6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67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68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69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70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71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72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73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74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75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7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77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78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79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80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81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82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83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84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85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86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87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88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89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90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91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92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93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94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95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9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9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9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49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00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01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02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03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04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05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06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07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08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0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10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11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12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13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14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15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16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17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18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19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20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21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22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23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24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25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26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27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28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29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30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31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3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3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3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3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36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37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38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39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40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41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42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43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44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4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46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47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48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49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50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51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52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53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54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55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56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57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58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59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60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61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62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63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64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65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66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67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6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6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7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7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72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73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74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75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76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77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78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79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80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8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82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83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84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85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86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87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88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89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90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91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92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93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94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95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96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97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98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599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00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01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02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03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0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0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0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0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08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09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10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11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12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13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14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15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16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1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18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19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20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21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22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23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24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25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26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27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28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29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30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31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32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33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34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35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36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37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38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39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4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4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4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4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4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4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4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4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4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4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5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5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5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5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5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5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5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5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5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5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6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6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6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6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6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6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6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6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6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6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7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7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7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7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7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7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7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7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7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7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8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8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8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8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8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8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8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8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8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8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9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9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9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9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9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9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9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9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9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69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0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0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0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0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0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0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0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0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0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0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1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1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1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1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1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1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1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1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1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1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2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2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2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2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2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2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2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2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2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2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3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3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3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3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3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3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3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3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3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3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4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4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4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4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4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4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4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4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48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49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50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51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52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53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54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55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56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57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58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59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60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61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62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63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64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65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66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67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68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69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70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71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72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73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74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75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76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77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78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79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80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81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82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83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8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8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8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8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88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89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90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91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92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93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94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95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96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9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98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799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00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01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02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03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04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05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06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07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08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09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10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11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12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13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14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15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16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17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18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19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2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2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2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2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24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25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26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27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28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29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30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31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32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3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34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35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36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37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38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39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40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41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42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43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44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45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46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47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48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49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50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51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52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5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5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5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5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57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58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59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60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61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62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63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64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65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6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67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68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69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70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71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72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73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74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75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76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77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78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79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80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81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82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83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84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85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86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87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88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8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9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9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9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93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94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95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96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97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98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899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00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01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0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03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04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05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06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07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08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09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10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11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12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13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14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15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16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17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18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19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20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21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22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23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24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2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2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2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2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29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30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31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32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33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34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35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36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37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3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39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40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41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42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43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44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45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46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47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48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49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50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51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52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53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54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55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56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57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58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59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60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6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6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6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6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65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66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67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68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69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70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71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72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73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7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75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76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77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78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79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80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81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82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83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84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85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86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87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88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89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90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91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92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93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94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95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96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9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9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199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0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0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0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0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0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0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0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0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0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0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1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1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1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1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1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1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1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1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1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1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2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2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2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2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2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2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2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2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2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2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3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3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3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3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3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3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3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3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3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3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4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4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4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4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4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4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4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4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4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4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5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5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5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5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5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5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5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5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5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5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6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6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6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6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6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6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6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6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6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6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7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7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7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7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7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7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7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7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7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7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8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8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8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8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8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8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8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8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8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8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9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9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9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9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9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9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9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9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9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09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0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0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0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0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0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05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06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07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08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09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10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11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12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13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14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15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16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17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18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19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20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21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22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23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24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25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26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27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28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29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30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31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32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33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34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35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36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37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38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39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40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4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4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4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4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45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46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47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48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49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50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51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52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53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5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55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56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57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58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59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60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61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62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63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64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65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66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67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68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69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70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71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72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73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74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75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76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7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7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7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8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81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82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83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84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85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86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87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88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89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9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91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92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93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94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95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96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97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98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199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00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01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02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03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04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05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06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07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08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09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1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1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1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1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14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15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16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17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18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19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20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21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22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2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24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25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26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27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28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29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30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31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32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33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34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35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36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37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38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39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40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41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42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43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44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45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4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4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4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4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50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51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52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53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54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55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56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57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58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5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60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61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62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63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64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65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66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67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68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69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70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71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72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73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74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75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76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77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78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79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80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81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8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8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8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8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86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87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88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89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90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91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92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93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94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9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96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97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98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299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00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01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02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03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04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05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06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07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08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09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10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11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12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13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14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15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16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17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1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1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2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2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22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23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24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25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26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27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28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29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30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3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32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33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34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35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36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37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38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39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40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41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42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43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44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45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46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47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48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49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50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51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52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53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5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5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5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5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5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5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6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6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6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6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6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6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6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6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6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6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7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7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7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7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7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7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7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7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7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7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8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8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8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8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8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8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8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8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8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8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9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9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9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9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9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9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9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9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9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39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0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0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0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0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0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0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0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0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0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0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1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1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1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1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1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1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1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1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1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1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2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2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2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2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2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2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2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2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2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2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3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3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3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3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3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3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3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3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3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3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4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4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4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4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4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4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4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4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4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4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5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5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5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5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5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5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5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5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5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5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6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6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62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63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64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65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66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67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68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69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70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71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72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73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74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75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76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77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78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79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80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81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82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83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84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85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86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87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88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89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90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91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92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93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94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95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96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97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9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49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0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0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02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03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04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05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06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07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08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09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10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1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12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13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14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15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16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17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18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19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20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21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22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23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24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25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26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27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28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29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30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31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32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33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3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3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3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3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38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39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40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41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42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43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44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45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46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4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48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49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50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51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52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53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54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55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56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57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58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59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60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61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62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63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64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65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66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6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6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6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7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71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72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73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74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75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76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77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78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79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8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81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82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83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84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85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86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87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88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89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90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91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92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93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94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95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96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97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98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599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00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01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02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0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0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0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0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07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08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09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10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11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12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13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14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15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1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17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18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19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20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21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22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23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24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25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26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27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28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29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30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31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32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33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34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35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36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37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38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3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4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4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4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43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44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45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46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47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48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49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50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51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5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53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54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55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56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57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58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59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60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61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62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63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64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65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66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67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68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69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70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71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72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73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74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7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7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7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7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79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80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81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82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83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84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85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86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87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8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89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90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91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92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93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94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95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96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97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98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699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00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01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02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03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04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05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06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07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08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09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10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1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1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1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1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1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1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1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1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1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2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2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2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2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2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2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2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2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2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2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3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3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3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3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3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3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3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3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3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3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4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4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4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4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4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4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4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4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4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4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5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5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5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5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5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5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5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5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5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5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6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6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6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6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6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6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6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6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6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6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7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7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7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7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7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7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7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7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7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7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8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8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8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8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8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8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8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8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8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8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9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9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9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9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9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9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9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9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9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79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0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0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0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0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0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0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0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0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0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0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1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1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1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1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1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1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1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1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1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19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20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21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22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23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24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25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26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27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28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29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30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31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32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33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34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35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36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37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38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39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40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41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42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43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44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45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46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47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48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49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50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51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52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53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54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5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5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5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5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59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60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61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62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63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64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65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66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67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6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69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70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71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72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73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74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75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76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77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78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79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80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81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82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83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84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85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86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87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88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89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90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9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9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9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9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95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96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97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98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899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00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01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02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03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0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05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06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07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08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09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10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11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12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13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14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15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16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17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18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19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20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21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22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23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2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2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2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2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28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29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30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31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32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33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34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35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36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3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38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39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40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41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42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43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44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45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46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47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48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49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50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51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52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53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54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55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56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57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58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59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6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6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6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6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64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65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66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67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68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69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70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71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72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7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74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75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76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77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78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79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80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81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82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83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84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85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86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87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88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89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90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91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92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93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94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95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9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9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9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299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00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01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02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03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04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05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06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07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08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0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10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11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12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13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14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15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16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17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18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19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20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21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22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23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24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25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26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27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28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29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30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31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3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3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3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3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36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37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38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39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40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41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42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43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44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4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46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47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48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49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50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51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52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53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54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55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56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57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58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59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60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61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62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63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64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65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66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67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6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6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7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7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7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7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7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7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7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7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7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7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8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8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8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8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8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8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8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8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8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8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9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9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9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9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9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9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9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9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9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09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0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0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0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0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0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0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0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0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0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0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1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1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1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1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1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1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1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1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1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1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2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2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2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2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2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2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2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2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2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2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3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3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3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3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3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3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3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3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3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3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4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4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4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4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4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4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4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4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4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4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5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5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5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5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5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5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5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5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5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5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6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6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6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6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6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6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6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6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6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6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7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7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7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7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7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7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76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77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78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79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80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81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82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83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84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85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86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87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88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89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90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91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92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93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94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95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96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97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98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199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00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01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02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03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04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05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06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07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08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09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10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11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1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1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1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1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16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17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18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19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20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21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22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23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24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2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26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27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28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29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30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31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32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33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34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35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36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37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38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39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40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41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42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43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44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45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46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47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4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4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5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5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52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53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54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55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56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57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58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59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60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6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62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63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64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65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66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67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68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69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70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71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72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73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74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75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76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77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78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79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80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8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8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8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8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85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86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87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88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89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90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91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92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93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9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95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96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97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98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299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00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01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02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03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04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05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06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07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08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09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10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11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12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13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14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15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16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1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1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1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2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21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22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23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24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25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26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27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28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29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3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31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32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33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34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35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36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37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38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39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40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41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42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43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44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45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46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47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48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49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50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51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52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5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5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5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5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57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58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59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60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61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62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63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64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65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6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67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68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69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70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71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72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73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74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75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76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77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78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79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80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81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82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83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84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85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86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87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88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8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9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9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9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93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94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95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96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97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98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399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00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01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0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03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04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05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06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07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08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09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10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11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12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13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14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15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16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17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18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19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20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21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22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23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24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2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2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2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2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2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3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3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3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3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3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3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3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3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3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3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4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4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4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4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4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4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4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4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4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4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5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5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5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5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5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5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5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5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5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5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6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6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6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6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6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6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6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6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6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6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7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7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7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7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7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7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7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7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7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7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8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8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8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8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8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8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8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8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8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8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9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9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9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9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9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9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9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9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9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49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0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0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0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0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0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0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0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0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0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0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1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1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1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1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1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1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1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1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1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1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2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2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2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2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2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2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2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2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2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2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3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3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3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33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34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35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36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37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38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39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40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41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42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43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44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45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46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47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48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49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50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51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52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53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54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55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56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57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58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59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60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61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62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63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64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65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66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67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68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6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7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7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7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73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74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75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76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77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78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79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80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81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8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83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84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85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86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87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88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89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90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91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92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93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94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95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96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97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98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599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00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01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02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03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04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0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0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0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0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09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10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11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12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13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14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15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16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17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1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19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20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21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22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23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24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25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26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27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28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29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30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31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32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33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34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35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36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37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3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3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4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4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42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43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44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45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46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47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48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49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50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5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52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53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54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55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56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57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58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59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60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61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62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63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64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65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66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67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68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69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70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71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72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73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7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7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7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7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78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79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80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81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82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83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84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85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86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8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88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89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90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91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92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93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94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95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96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97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98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699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00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01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02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03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04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05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06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07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08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09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1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1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1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1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14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15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16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17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18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19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20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21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22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2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24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25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26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27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28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29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30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31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32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33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34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35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36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37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38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39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40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41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42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43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44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45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4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4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4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4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50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51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52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53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54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55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56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57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58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5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60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61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62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63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64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65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66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67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68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69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70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71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72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73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74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75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76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77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78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79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80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81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8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8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8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8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8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8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8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8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9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9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9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9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9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9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9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9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9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79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0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0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0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0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0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0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0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0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0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0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1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1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1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1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1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1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1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1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1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1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2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2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2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2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2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2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2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2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2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2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3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3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3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3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3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3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3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3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3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3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4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4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4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4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4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4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4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4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4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4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5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5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5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5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5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5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5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5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5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5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6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6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6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6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6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6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6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6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6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6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7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7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7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7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7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7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7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7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7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7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8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8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8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8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8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8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8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8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8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8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90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91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92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93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94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95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96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97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98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899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00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01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02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03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04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05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06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07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08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09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10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11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12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13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14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15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16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17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18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19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20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21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22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23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24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25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2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2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2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2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30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31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32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33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34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35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36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37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38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3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40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41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42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43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44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45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46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47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48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49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50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51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52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53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54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55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56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57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58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59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60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61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6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6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6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6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66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67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68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69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70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71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72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73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74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7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76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77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78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79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80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81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82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83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84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85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86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87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88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89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90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91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92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93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94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9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9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9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9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3999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00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01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02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03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04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05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06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07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0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09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10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11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12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13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14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15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16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17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18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19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20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21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22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23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24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25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26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27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28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29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30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3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3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3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3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35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36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37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38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39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40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41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42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43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4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45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46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47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48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49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50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51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52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53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54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55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56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57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58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59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60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61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62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63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64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65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66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6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6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6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7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71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72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73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74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75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76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77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78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79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8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81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82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83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84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85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86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87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88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89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90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91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92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93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94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95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96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97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98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099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00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01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02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0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0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0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0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07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08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09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10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11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12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13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14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15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1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17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18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19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20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21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22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23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24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25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26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27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28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29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30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31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32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33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34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35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36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37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38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3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4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4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4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4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4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4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4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4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4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4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5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5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5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5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5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5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5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5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5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5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6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6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6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6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6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6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6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6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6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6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7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7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7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7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7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7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7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7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7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7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8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8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8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8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8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8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8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8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8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8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9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9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9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9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9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9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9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9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9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19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0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0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0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0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0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0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0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0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0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0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1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1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1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1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1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1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1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1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1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1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2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2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2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2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2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2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2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2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2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2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3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3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3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3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3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3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3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3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3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3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4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4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4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4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4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4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4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47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48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49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50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51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52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53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54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55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56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57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58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59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60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61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62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63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64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65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66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67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68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69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70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71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72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73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74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75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76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77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78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79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80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81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82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8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8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8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8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87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88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89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90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91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92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93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94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95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9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97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98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299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00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01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02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03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04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05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06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07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08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09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10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11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12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13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14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15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16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17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18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1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2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2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2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23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24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25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26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27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28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29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30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31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3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33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34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35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36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37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38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39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40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41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42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43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44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45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46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47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48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49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50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51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5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5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5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5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56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57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58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59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60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61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62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63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64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6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66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67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68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69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70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71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72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73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74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75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76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77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78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79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80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81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82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83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84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85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86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87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8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8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9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9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92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93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94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95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96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97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98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399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00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0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02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03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04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05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06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07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08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09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10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11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12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13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14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15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16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17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18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19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20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21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22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23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2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2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2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2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28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29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30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31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32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33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34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35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36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3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38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39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40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41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42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43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44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45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46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47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48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49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50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51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52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53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54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55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56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57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58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59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6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6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6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6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64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65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66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67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68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69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70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71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72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7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74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75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76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77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78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79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80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81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82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83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84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85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86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87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88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89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90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91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92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93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94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95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9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9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9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49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0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0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0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0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0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0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0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0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0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0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1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1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1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1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1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1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1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1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1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1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2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2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2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2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2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2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2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2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2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2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3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3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3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3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3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3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3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3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3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3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4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4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4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4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4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4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4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4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4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4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5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5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5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5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5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5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5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5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5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5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6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6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6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6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6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6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6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6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6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6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7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7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7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7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7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7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7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7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7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7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8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8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8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8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8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8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8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8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8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8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9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9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9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9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9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9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9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9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9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59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0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0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0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0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04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05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06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07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08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09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10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11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12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13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14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15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16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17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18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19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20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21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22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23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24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25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26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27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28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29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30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31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32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33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34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35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36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37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38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39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4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4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4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4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44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45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46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47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48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49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50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51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52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5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54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55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56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57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58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59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60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61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62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63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64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65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66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67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68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69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70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71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72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73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74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75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7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7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7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7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80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81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82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83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84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85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86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87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88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8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90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91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92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93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94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95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96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97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98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699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00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01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02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03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04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05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06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07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08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0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1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1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1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13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14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15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16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17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18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19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20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21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2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23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24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25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26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27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28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29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30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31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32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33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34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35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36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37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38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39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40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41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42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43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44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4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4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4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4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49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50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51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52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53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54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55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56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57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5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59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60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61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62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63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64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65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66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67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68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69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70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71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72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73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74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75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76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77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78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79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80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8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8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8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8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85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86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87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88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89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90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91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92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93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9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95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96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97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98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799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00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01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02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03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04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05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06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07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08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09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10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11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12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13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14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15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16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1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1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1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2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21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22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23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24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25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26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27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28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29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3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31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32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33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34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35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36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37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38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39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40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41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42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43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44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45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46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47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48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49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50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51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52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5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5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5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5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5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5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5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6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6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6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6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6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6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6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6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6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6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7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7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7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7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7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7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7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7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7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7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8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8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8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8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8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8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8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8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8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8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9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9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9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9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9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9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9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9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9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89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0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0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0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0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0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0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0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0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0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0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1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1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1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1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1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1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1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1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1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1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2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2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2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2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2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2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2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2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2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2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3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3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3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3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3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3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3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3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3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3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4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4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4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4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4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4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4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4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4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4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5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5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5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5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5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5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5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5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5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5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6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61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62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63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64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65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66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67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68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69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70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71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72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73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74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75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76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77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78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79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80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81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82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83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84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85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86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87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88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89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90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91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92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93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94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95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96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9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9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499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0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01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02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03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04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05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06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07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08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09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1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11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12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13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14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15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16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17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18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19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20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21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22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23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24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25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26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27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28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29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30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31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32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3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3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3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3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37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38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39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40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41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42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43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44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45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4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47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48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49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50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51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52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53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54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55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56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57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58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59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60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61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62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63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64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65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6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6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6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6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70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71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72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73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74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75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76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77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78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7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80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81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82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83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84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85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86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87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88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89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90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91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92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93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94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95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96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97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98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099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00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01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0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0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0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0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06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07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08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09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10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11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12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13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14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1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16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17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18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19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20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21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22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23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24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25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26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27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28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29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30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31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32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33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34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35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36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37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3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3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4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4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42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43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44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45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46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47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48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49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50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5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52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53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54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55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56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57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58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59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60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61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62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63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64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65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66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67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68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69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70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71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72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73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7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7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7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7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78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79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80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81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82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83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84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85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86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8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88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89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90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91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92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93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94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95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96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97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98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199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00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01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02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03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04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05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06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07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08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09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1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1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1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1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1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1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1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1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1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1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2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2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2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2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2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2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2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2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2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2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3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3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3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3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3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3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3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3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3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3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4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4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4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4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4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4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4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4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4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4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5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5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5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5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5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5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5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5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5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5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6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6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6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6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6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6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6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6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6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6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7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7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7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7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7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7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7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7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7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7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8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8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8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8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8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8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8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8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8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8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9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9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9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9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9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9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9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9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9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29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0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0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0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0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0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0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0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0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0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0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1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1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1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1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1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1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1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1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18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19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20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21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22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23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24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25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26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27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28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29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30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31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32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33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34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35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36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37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38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39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40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41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42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43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44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45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46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47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48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49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50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51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52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53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5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5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5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5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58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59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60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61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62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63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64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65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66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6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68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69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70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71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72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73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74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75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76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77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78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79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80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81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82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83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84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85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86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87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88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89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9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9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9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9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94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95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96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97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98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399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00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01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02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0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04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05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06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07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08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09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10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11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12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13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14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15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16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17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18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19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20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21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22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2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2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2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2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27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28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29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30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31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32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33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34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35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3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37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38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39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40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41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42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43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44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45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46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47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48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49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50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51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52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53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54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55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56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57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58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5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6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6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6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63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64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65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66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67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68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69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70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71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7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73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74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75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76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77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78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79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80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81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82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83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84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85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86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87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88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89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90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91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92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93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94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9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9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9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9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499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00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01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02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03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04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05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06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07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0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09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10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11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12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13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14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15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16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17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18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19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20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21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22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23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24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25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26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27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28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29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30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3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3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3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3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35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36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37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38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39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40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41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42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43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4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45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46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47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48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49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50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51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52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53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54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55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56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57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58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59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60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61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62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63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64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65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66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6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6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6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7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7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7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7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7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7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7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7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7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7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8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8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8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8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8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8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8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8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8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8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9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9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9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9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9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9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9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9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9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59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0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0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0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0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0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0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0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0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0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0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1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1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1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1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1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1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1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1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1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1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2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2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2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2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2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2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2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2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2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2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3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3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3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3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3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3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3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3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3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3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4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4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4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4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4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4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4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4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4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4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5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5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5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5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5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5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5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5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5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5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6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6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6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6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6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6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6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6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6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6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7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7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7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7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7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75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76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77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78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79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80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81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82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83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84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85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86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87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88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89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90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91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92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93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94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95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96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97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98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699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00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01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02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03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04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05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06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07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08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09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10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1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1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1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1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15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16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17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18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19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20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21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22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23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2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25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26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27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28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29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30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31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32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33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34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35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36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37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38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39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40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41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42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43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44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45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46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4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4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4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5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51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52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53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54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55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56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57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58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59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6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61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62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63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64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65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66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67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68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69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70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71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72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73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74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75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76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77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78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79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8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8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8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8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84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85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86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87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88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89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90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91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92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9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94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95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96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97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98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799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00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01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02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03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04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05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06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07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08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09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10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11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12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13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14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15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1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1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1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1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20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21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22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23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24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25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26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27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28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2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30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31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32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33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34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35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36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37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38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39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40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41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42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43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44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45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46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47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48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49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50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51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5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5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5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5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56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57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58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59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60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61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62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63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64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6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66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67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68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69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70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71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72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73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74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75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76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77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78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79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80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81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82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83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84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85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86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87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8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8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9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9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92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93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94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95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96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97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98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899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00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0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02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03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04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05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06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07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08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09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10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11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12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13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14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15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16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17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18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19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20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21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22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23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2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2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2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2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2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2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3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3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3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3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3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3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3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3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3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3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4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4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4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4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4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4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4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4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4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4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5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5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5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5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5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5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5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5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5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5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6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6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6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6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6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6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6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6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6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6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7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7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7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7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7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7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7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7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7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7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8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8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8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8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8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8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8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8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8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8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9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9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9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9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9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9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9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9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9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599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0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0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0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0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0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0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0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0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0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0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1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1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1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1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1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1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1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1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1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1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2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2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2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2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2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2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2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2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2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2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3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3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32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33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34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35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36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37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38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39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40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41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42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43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44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45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46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47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48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49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50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51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52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53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54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55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56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57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58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59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60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61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62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63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64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65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66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67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6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6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7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7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72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73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74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75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76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77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78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79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80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8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82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83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84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85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86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87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88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89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90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91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92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93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94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95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96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97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98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099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00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01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02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03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0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0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0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0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08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09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10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11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12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13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14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15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16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1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18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19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20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21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22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23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24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25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26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27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28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29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30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31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32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33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34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35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36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3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3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3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4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41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42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43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44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45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46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47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48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49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5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51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52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53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54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55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56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57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58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59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60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61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62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63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64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65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66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67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68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69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70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71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72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7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7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7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7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77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78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79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80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81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82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83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84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85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8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87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88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89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90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91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92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93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94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95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96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97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98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199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00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01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02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03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04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05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06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07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08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0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1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1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1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13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14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15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16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17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18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19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20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21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2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23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24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25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26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27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28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29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30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31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32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33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34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35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36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37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38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39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40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41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42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43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44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4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4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4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4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49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50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51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52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53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54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55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56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57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5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59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60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61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62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63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64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65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66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67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68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69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70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71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72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73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74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75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76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77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78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79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80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8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8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8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8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8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8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8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8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8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9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9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9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9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9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9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9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9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9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29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0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0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0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0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0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0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0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0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0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0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1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1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1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1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1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1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1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1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1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1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2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2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2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2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2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2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2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2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2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2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3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3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3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3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3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3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3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3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3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3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4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4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4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4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4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4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4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4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4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4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5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5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5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5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5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5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5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5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5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5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6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6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6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6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6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6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6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6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6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6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7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7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7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7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7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7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7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7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7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7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8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8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8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8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8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8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8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8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8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89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90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91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92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93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94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95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96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97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98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399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00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01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02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03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04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05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06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07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08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09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10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11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12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13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14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15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16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17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18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19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20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21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22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23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24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2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2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2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2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29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30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31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32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33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34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35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36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37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3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39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40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41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42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43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44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45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46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47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48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49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50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51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52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53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54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55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56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57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58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59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60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6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6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6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6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65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66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67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68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69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70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71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72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73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7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75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76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77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78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79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80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81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82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83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84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85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86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87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88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89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90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91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92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93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9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9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9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9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98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499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00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01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02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03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04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05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06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0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08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09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10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11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12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13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14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15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16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17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18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19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20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21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22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23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24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25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26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27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28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29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3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3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3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3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34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35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36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37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38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39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40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41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42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4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44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45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46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47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48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49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50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51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52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53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54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55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56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57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58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59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60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61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62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63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64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65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6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6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6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6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70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71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72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73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74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75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76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77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78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7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80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81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82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83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84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85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86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87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88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89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90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91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92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93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94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95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96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97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98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599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00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01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0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0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0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0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06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07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08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09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10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11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12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13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14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1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16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17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18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19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20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21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22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23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24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25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26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27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28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29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30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31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32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33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34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35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36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37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3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3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4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4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4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4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4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4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4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4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4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4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5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5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5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5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5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5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5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5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5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5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6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6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6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6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6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6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6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6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6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69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7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7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7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7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7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7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7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7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7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7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8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8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8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8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8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8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8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87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8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8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9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9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9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9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9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9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9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9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9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69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0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0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0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0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0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0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0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0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0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0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10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11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1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13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1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1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1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1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1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1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2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2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22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23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24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25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26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27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2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2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3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3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3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3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3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3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36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37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38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39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4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4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4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4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4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4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46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47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48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49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50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51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52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53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54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55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56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57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58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59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60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61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62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63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64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65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66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67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68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69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70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71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72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73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74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75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76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77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78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79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80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81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82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83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84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85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86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87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88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89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90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91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92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93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94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95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96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97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98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799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00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01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02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03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04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05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06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07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08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09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10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11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12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13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14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15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16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17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18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19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20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21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22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23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24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25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26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27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28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29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30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31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32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33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34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35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36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37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38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39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40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41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42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43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44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45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46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47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48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49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50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5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5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5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5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55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56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57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58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59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60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61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62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63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6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65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66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67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68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69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70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71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72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73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74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75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76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77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78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79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80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81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82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83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84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85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86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8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8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8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9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91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92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93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94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95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96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97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98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899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0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01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02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03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04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05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06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07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08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09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10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11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12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13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14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15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16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17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18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19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20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21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22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2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2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2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2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27" name="Text Box 62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28" name="Text Box 62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29" name="Text Box 62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30" name="Text Box 62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31" name="Text Box 62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32" name="Text Box 62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33" name="Text Box 62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34" name="Text Box 62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35" name="Text Box 62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3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37" name="Text Box 62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38" name="Text Box 62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39" name="Text Box 629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40" name="Text Box 629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41" name="Text Box 629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42" name="Text Box 629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43" name="Text Box 62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44" name="Text Box 63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45" name="Text Box 63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46" name="Text Box 63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47" name="Text Box 63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48" name="Text Box 63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49" name="Text Box 63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50" name="Text Box 63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51" name="Text Box 63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52" name="Text Box 630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53" name="Text Box 63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54" name="Text Box 63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55" name="Text Box 63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56" name="Text Box 63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57" name="Text Box 63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58" name="Text Box 63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5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6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6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6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63" name="Text Box 64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64" name="Text Box 64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65" name="Text Box 64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66" name="Text Box 64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67" name="Text Box 64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68" name="Text Box 64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69" name="Text Box 643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70" name="Text Box 643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71" name="Text Box 643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7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73" name="Text Box 643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74" name="Text Box 643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75" name="Text Box 643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76" name="Text Box 644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77" name="Text Box 644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78" name="Text Box 644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79" name="Text Box 644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80" name="Text Box 644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81" name="Text Box 644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82" name="Text Box 644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83" name="Text Box 644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84" name="Text Box 644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85" name="Text Box 644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86" name="Text Box 645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87" name="Text Box 645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88" name="Text Box 645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89" name="Text Box 645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90" name="Text Box 645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91" name="Text Box 645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92" name="Text Box 645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93" name="Text Box 645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94" name="Text Box 645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9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9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9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9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699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0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0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0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0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0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0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0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0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0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0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1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1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1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1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1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1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1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1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1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1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2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2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2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2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2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2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26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2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2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2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3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3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3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3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3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3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3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3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3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3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4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4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4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4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44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4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4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4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4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4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5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5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5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5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5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5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5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5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5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5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6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6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6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6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6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6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6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67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68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6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70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7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7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7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7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7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7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7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7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79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80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81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82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83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84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8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8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8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8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8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9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9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9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93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94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95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96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9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9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09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0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0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0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03" name="Text Box 63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04" name="Text Box 63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05" name="Text Box 63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06" name="Text Box 63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07" name="Text Box 63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08" name="Text Box 63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09" name="Text Box 63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10" name="Text Box 63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11" name="Text Box 63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12" name="Text Box 63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13" name="Text Box 63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14" name="Text Box 63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15" name="Text Box 63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16" name="Text Box 632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17" name="Text Box 632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18" name="Text Box 633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19" name="Text Box 633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20" name="Text Box 633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21" name="Text Box 63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22" name="Text Box 63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23" name="Text Box 63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24" name="Text Box 637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25" name="Text Box 63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26" name="Text Box 63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27" name="Text Box 63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28" name="Text Box 63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29" name="Text Box 63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30" name="Text Box 63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31" name="Text Box 63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32" name="Text Box 63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33" name="Text Box 63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34" name="Text Box 63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35" name="Text Box 63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36" name="Text Box 63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37" name="Text Box 63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38" name="Text Box 63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39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40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41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42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43" name="Text Box 646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44" name="Text Box 646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45" name="Text Box 646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46" name="Text Box 646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47" name="Text Box 646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48" name="Text Box 646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49" name="Text Box 646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50" name="Text Box 647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51" name="Text Box 647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52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53" name="Text Box 647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54" name="Text Box 647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55" name="Text Box 647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56" name="Text Box 647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57" name="Text Box 647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58" name="Text Box 647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59" name="Text Box 647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60" name="Text Box 648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61" name="Text Box 648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62" name="Text Box 648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63" name="Text Box 648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64" name="Text Box 648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65" name="Text Box 648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66" name="Text Box 648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67" name="Text Box 648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68" name="Text Box 648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69" name="Text Box 648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70" name="Text Box 649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71" name="Text Box 649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72" name="Text Box 649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73" name="Text Box 649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74" name="Text Box 649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75" name="Text Box 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76" name="Text Box 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77" name="Text Box 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78" name="Text Box 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79" name="Text Box 649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80" name="Text Box 650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81" name="Text Box 650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82" name="Text Box 650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83" name="Text Box 650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84" name="Text Box 650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85" name="Text Box 650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86" name="Text Box 650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87" name="Text Box 650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88" name="Text Box 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89" name="Text Box 650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90" name="Text Box 651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91" name="Text Box 651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92" name="Text Box 651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93" name="Text Box 651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94" name="Text Box 651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95" name="Text Box 651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96" name="Text Box 651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97" name="Text Box 651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98" name="Text Box 6518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199" name="Text Box 6519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200" name="Text Box 6520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201" name="Text Box 6521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202" name="Text Box 6522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203" name="Text Box 6523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204" name="Text Box 6524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205" name="Text Box 6525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206" name="Text Box 6526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154</xdr:row>
      <xdr:rowOff>0</xdr:rowOff>
    </xdr:from>
    <xdr:to>
      <xdr:col>1</xdr:col>
      <xdr:colOff>66675</xdr:colOff>
      <xdr:row>155</xdr:row>
      <xdr:rowOff>104774</xdr:rowOff>
    </xdr:to>
    <xdr:sp macro="" textlink="">
      <xdr:nvSpPr>
        <xdr:cNvPr id="15507207" name="Text Box 6527"/>
        <xdr:cNvSpPr txBox="1">
          <a:spLocks noChangeArrowheads="1"/>
        </xdr:cNvSpPr>
      </xdr:nvSpPr>
      <xdr:spPr bwMode="auto">
        <a:xfrm>
          <a:off x="523875" y="68922900"/>
          <a:ext cx="66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0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0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1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1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12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13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14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15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16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17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18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19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20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21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22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23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24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25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26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27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28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29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30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31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32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33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34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35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36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37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38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39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40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41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42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43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4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4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4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4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48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49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50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51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52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53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54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55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56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57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58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59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60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61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62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63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64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65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66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67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68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69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70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71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72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73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74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75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76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77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78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79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8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8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8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8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84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85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86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87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88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89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90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91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92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9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94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95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96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97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98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299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00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01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02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03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04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05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06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07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08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09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10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11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12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13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14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15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1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1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1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1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20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21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22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23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24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25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26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27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28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29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30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31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32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33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34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35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36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37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38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39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40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41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42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43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44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45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46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47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48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49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50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51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5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5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5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5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5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5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5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5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6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6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6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6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6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65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6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6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6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6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7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7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7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7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7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7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7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7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7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7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8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8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8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8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8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8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8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8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8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8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9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9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9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9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9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9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9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9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9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39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0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01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0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0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0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0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0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0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0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0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1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1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1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1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1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1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1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1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18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19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2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2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2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2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2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2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2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2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2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2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3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3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3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3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3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3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36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37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3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3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4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4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4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4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4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4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4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4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4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4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5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5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5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5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5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55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5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5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5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5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6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6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6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6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6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6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6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6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6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6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7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7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72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73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7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7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7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7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7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7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8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8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8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8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8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8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8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8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8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8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90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91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9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9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49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07495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9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9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9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49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0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0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0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0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0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0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0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0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0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09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1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1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1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1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1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1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1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1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1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1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2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2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2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2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2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2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26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27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2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2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3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3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3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3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3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3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3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3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3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3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4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4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4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4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44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45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4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4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4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4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5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5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5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5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5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5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5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5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5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5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6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6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6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6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6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6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6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56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6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6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7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7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7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7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7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7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7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7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7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7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80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81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8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8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8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8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8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8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8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8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9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9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9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9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9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9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9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9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98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599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0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0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0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07603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04" name="Text Box 63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05" name="Text Box 63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06" name="Text Box 63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07" name="Text Box 63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08" name="Text Box 63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09" name="Text Box 63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10" name="Text Box 63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11" name="Text Box 63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12" name="Text Box 63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13" name="Text Box 63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14" name="Text Box 63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15" name="Text Box 63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16" name="Text Box 63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17" name="Text Box 63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18" name="Text Box 63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19" name="Text Box 63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20" name="Text Box 63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21" name="Text Box 63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22" name="Text Box 633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23" name="Text Box 633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24" name="Text Box 633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25" name="Text Box 633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26" name="Text Box 633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27" name="Text Box 633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28" name="Text Box 633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29" name="Text Box 634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30" name="Text Box 634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31" name="Text Box 634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32" name="Text Box 634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33" name="Text Box 634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34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35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36" name="Text Box 634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37" name="Text Box 634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38" name="Text Box 63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39" name="Text Box 63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40" name="Text Box 635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41" name="Text Box 635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42" name="Text Box 635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43" name="Text Box 635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44" name="Text Box 635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45" name="Text Box 635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46" name="Text Box 635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47" name="Text Box 635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48" name="Text Box 635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49" name="Text Box 636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50" name="Text Box 636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51" name="Text Box 636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52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53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54" name="Text Box 636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55" name="Text Box 636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56" name="Text Box 636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57" name="Text Box 636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58" name="Text Box 63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59" name="Text Box 63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60" name="Text Box 63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61" name="Text Box 637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62" name="Text Box 63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63" name="Text Box 63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64" name="Text Box 63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65" name="Text Box 63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66" name="Text Box 63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67" name="Text Box 63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68" name="Text Box 63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69" name="Text Box 63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70" name="Text Box 63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71" name="Text Box 63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72" name="Text Box 63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73" name="Text Box 63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74" name="Text Box 63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675" name="Text Box 63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76" name="Text Box 638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77" name="Text Box 638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78" name="Text Box 638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79" name="Text Box 639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80" name="Text Box 639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81" name="Text Box 639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82" name="Text Box 639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83" name="Text Box 639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84" name="Text Box 639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85" name="Text Box 639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86" name="Text Box 639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87" name="Text Box 639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88" name="Text Box 639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89" name="Text Box 640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90" name="Text Box 640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91" name="Text Box 640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92" name="Text Box 640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93" name="Text Box 640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94" name="Text Box 640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95" name="Text Box 640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96" name="Text Box 640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97" name="Text Box 640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98" name="Text Box 640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699" name="Text Box 641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700" name="Text Box 641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701" name="Text Box 641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702" name="Text Box 64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703" name="Text Box 641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704" name="Text Box 64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705" name="Text Box 641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706" name="Text Box 641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707" name="Text Box 641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708" name="Text Box 641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709" name="Text Box 642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710" name="Text Box 642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07711" name="Text Box 6422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1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1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1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1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16" name="Text Box 646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17" name="Text Box 646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18" name="Text Box 646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19" name="Text Box 646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20" name="Text Box 646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21" name="Text Box 646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22" name="Text Box 64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23" name="Text Box 64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24" name="Text Box 64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25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26" name="Text Box 64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27" name="Text Box 64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28" name="Text Box 64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29" name="Text Box 64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30" name="Text Box 64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31" name="Text Box 64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32" name="Text Box 64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33" name="Text Box 64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34" name="Text Box 64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35" name="Text Box 64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36" name="Text Box 64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37" name="Text Box 64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38" name="Text Box 64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39" name="Text Box 64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40" name="Text Box 64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41" name="Text Box 64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42" name="Text Box 64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43" name="Text Box 64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44" name="Text Box 64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45" name="Text Box 649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46" name="Text Box 64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47" name="Text Box 64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4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4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5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5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52" name="Text Box 64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53" name="Text Box 65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54" name="Text Box 65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55" name="Text Box 65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56" name="Text Box 65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57" name="Text Box 65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58" name="Text Box 65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59" name="Text Box 65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60" name="Text Box 65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61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62" name="Text Box 65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63" name="Text Box 65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64" name="Text Box 65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65" name="Text Box 65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66" name="Text Box 65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67" name="Text Box 65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68" name="Text Box 65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69" name="Text Box 65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70" name="Text Box 65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71" name="Text Box 65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72" name="Text Box 65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73" name="Text Box 65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74" name="Text Box 65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75" name="Text Box 65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76" name="Text Box 65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77" name="Text Box 65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78" name="Text Box 65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79" name="Text Box 65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80" name="Text Box 65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781" name="Text Box 652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782" name="Text Box 652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8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8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8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8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87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88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89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90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91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92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93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94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95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96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97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98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799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00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01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02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03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04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05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06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07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08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09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10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11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12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13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14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15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16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17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18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1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2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2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2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23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24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25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26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27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28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29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30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31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32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33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34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35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36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37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38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39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40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41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42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43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44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45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46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47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48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49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50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51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52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53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54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5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5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5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5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59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60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61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62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63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64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65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66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67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68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69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70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71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72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73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74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75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76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77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78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79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80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81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82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83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84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85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86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87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88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89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90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9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9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9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9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95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96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97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98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899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00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01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02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03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04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05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06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07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08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09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10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11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12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13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14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15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16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17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18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19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20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21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22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23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24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25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26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2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2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2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3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3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3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3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3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3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3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3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3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3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4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4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4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4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4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4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4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4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4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4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5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5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5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5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5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5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5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5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58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5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6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6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6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6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6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6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6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6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6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6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7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7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7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7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7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7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76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7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7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7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798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8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8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8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8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8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8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8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8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8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9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9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9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93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94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9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9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9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9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799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0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0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0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0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0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0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0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0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0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0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1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11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12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1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1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1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1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1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1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1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2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2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2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2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2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2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2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2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2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2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3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3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3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3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3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3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3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3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3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3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4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4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4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4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4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4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4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47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48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4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5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5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5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5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5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5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5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5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5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5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6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6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6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6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6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65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66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6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6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6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08070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7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7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7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7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7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7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7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7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7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8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8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8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8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84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8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8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8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08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8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9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9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9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9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9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9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9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9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9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09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0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01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02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0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0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0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0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0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0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0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1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1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1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1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1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1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1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1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1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19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20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2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2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2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2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2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2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2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2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2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3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3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3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3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3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3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3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3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38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3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4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4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4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4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4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4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4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4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4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4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5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5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5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5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5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55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56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5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5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5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6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6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6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6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6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6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6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6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6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6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7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7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7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73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74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7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7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7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08178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79" name="Text Box 63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80" name="Text Box 63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81" name="Text Box 63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82" name="Text Box 63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83" name="Text Box 63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84" name="Text Box 63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85" name="Text Box 63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86" name="Text Box 63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87" name="Text Box 63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88" name="Text Box 63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89" name="Text Box 63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90" name="Text Box 63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91" name="Text Box 63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92" name="Text Box 63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93" name="Text Box 63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94" name="Text Box 63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95" name="Text Box 63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196" name="Text Box 63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97" name="Text Box 633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98" name="Text Box 633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199" name="Text Box 633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00" name="Text Box 633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01" name="Text Box 633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02" name="Text Box 633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03" name="Text Box 633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04" name="Text Box 634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05" name="Text Box 634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06" name="Text Box 634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07" name="Text Box 634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08" name="Text Box 634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09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10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11" name="Text Box 634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12" name="Text Box 634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13" name="Text Box 63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14" name="Text Box 63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15" name="Text Box 635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16" name="Text Box 635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17" name="Text Box 635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18" name="Text Box 635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19" name="Text Box 635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20" name="Text Box 635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21" name="Text Box 635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22" name="Text Box 635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23" name="Text Box 635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24" name="Text Box 636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25" name="Text Box 636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26" name="Text Box 636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27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28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29" name="Text Box 636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30" name="Text Box 636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31" name="Text Box 636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32" name="Text Box 636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33" name="Text Box 63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34" name="Text Box 63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35" name="Text Box 63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36" name="Text Box 637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37" name="Text Box 63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38" name="Text Box 63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39" name="Text Box 63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40" name="Text Box 63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41" name="Text Box 63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42" name="Text Box 63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43" name="Text Box 63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44" name="Text Box 63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45" name="Text Box 63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46" name="Text Box 63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47" name="Text Box 63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48" name="Text Box 63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49" name="Text Box 63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50" name="Text Box 63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51" name="Text Box 638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52" name="Text Box 638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53" name="Text Box 638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54" name="Text Box 639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55" name="Text Box 639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56" name="Text Box 639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57" name="Text Box 639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58" name="Text Box 639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59" name="Text Box 639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60" name="Text Box 639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61" name="Text Box 639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62" name="Text Box 639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63" name="Text Box 639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64" name="Text Box 640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65" name="Text Box 640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66" name="Text Box 640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67" name="Text Box 640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68" name="Text Box 640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69" name="Text Box 640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70" name="Text Box 640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71" name="Text Box 640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72" name="Text Box 640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73" name="Text Box 640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74" name="Text Box 641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75" name="Text Box 641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76" name="Text Box 641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77" name="Text Box 64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78" name="Text Box 641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79" name="Text Box 64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80" name="Text Box 641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81" name="Text Box 641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82" name="Text Box 641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83" name="Text Box 641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84" name="Text Box 642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285" name="Text Box 642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08286" name="Text Box 6422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8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8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8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9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91" name="Text Box 646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92" name="Text Box 646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93" name="Text Box 646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94" name="Text Box 646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95" name="Text Box 646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96" name="Text Box 646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97" name="Text Box 64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98" name="Text Box 64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299" name="Text Box 64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0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01" name="Text Box 64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02" name="Text Box 64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03" name="Text Box 64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04" name="Text Box 64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05" name="Text Box 64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06" name="Text Box 64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07" name="Text Box 64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08" name="Text Box 64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09" name="Text Box 64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10" name="Text Box 64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11" name="Text Box 64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12" name="Text Box 64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13" name="Text Box 64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14" name="Text Box 64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15" name="Text Box 64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16" name="Text Box 64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17" name="Text Box 64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18" name="Text Box 64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19" name="Text Box 64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20" name="Text Box 649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21" name="Text Box 64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22" name="Text Box 64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2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2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2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2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27" name="Text Box 64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28" name="Text Box 65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29" name="Text Box 65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30" name="Text Box 65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31" name="Text Box 65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32" name="Text Box 65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33" name="Text Box 65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34" name="Text Box 65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35" name="Text Box 65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36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37" name="Text Box 65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38" name="Text Box 65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39" name="Text Box 65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40" name="Text Box 65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41" name="Text Box 65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42" name="Text Box 65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43" name="Text Box 65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44" name="Text Box 65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45" name="Text Box 65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46" name="Text Box 65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47" name="Text Box 65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48" name="Text Box 65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49" name="Text Box 65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50" name="Text Box 65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51" name="Text Box 65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52" name="Text Box 65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53" name="Text Box 65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54" name="Text Box 65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55" name="Text Box 65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356" name="Text Box 652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357" name="Text Box 652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5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5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6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6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62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63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64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65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66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67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68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69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70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71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72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73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74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75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76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77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78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79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80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81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82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83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84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85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86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87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88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89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90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91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92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93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9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9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9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9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98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399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00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01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02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03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04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05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06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07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08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09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10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11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12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13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14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15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16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17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18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19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20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21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22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23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24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25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26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27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28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29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3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3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3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3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34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35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36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37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38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39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40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41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42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4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44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45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46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47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48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49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50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51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52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53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54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55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56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57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58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59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60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61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62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63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64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65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6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6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6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6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70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71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72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73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74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75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76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77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78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79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80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81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82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83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84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85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86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87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88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89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90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91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92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93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94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95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96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97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98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499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00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01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0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0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0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0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0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0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0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0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1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1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1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1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1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15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1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1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1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1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2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2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2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2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2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2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2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2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2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2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3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3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3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3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3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3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3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3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3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3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4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4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4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4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4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4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4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4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4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4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5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51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5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5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5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5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5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5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5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5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6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6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6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6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6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6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6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6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68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69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7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7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7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7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7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7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7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7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7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7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8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8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8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8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8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8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86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87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8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8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9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59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9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9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9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9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9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9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9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59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0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0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0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0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0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05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0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0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0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0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1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1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1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1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1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1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1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1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1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1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2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2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22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23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2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2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2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2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2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2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3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3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3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3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3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3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3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3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3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3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40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41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4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4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4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08645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4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4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4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4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5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5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5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5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5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5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5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5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5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59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6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6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6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66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6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6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6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6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6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6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7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7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7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7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7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7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76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77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7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7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8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8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8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8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8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8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8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8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8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8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9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9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9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9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94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95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9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9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9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69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0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0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0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0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0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0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0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0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0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0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1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1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1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1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1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1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1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1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1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1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2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2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2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2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2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2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2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2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2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2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30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31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3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3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3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3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3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3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3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3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4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4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4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4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4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4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4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4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48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49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5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5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5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08753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54" name="Text Box 63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55" name="Text Box 63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56" name="Text Box 63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57" name="Text Box 63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58" name="Text Box 63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59" name="Text Box 63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60" name="Text Box 63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61" name="Text Box 63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62" name="Text Box 63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63" name="Text Box 63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64" name="Text Box 63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65" name="Text Box 63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66" name="Text Box 63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67" name="Text Box 63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68" name="Text Box 63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69" name="Text Box 63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70" name="Text Box 63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771" name="Text Box 63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72" name="Text Box 633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73" name="Text Box 633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74" name="Text Box 633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75" name="Text Box 633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76" name="Text Box 633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77" name="Text Box 633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78" name="Text Box 633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79" name="Text Box 634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80" name="Text Box 634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81" name="Text Box 634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82" name="Text Box 634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83" name="Text Box 634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84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85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86" name="Text Box 634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87" name="Text Box 634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88" name="Text Box 63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89" name="Text Box 63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90" name="Text Box 635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91" name="Text Box 635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92" name="Text Box 635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93" name="Text Box 635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94" name="Text Box 635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95" name="Text Box 635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96" name="Text Box 635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97" name="Text Box 635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98" name="Text Box 635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799" name="Text Box 636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00" name="Text Box 636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01" name="Text Box 636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02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03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04" name="Text Box 636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05" name="Text Box 636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06" name="Text Box 636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07" name="Text Box 636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08" name="Text Box 63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09" name="Text Box 63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10" name="Text Box 63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11" name="Text Box 637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12" name="Text Box 63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13" name="Text Box 63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14" name="Text Box 63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15" name="Text Box 63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16" name="Text Box 63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17" name="Text Box 63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18" name="Text Box 63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19" name="Text Box 63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20" name="Text Box 63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21" name="Text Box 63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22" name="Text Box 63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23" name="Text Box 63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24" name="Text Box 63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25" name="Text Box 63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26" name="Text Box 638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27" name="Text Box 638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28" name="Text Box 638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29" name="Text Box 639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30" name="Text Box 639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31" name="Text Box 639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32" name="Text Box 639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33" name="Text Box 639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34" name="Text Box 639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35" name="Text Box 639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36" name="Text Box 639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37" name="Text Box 639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38" name="Text Box 639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39" name="Text Box 640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40" name="Text Box 640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41" name="Text Box 640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42" name="Text Box 640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43" name="Text Box 640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44" name="Text Box 640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45" name="Text Box 640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46" name="Text Box 640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47" name="Text Box 640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48" name="Text Box 640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49" name="Text Box 641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50" name="Text Box 641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51" name="Text Box 641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52" name="Text Box 64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53" name="Text Box 641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54" name="Text Box 64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55" name="Text Box 641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56" name="Text Box 641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57" name="Text Box 641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58" name="Text Box 641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59" name="Text Box 642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860" name="Text Box 642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08861" name="Text Box 6422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6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6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6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6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66" name="Text Box 646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67" name="Text Box 646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68" name="Text Box 646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69" name="Text Box 646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70" name="Text Box 646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71" name="Text Box 646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72" name="Text Box 64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73" name="Text Box 64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74" name="Text Box 64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75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76" name="Text Box 64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77" name="Text Box 64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78" name="Text Box 64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79" name="Text Box 64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80" name="Text Box 64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81" name="Text Box 64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82" name="Text Box 64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83" name="Text Box 64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84" name="Text Box 64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85" name="Text Box 64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86" name="Text Box 64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87" name="Text Box 64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88" name="Text Box 64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89" name="Text Box 64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90" name="Text Box 64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91" name="Text Box 64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92" name="Text Box 64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93" name="Text Box 64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94" name="Text Box 64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95" name="Text Box 649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96" name="Text Box 64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97" name="Text Box 64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9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89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0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0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02" name="Text Box 64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03" name="Text Box 65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04" name="Text Box 65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05" name="Text Box 65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06" name="Text Box 65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07" name="Text Box 65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08" name="Text Box 65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09" name="Text Box 65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10" name="Text Box 65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11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12" name="Text Box 65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13" name="Text Box 65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14" name="Text Box 65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15" name="Text Box 65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16" name="Text Box 65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17" name="Text Box 65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18" name="Text Box 65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19" name="Text Box 65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20" name="Text Box 65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21" name="Text Box 65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22" name="Text Box 65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23" name="Text Box 65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24" name="Text Box 65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25" name="Text Box 65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26" name="Text Box 65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27" name="Text Box 65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28" name="Text Box 65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29" name="Text Box 65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30" name="Text Box 65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931" name="Text Box 652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8932" name="Text Box 652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3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3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3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3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37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38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39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40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41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42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43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44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45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46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47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48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49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50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51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52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53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54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55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56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57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58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59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60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61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62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63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64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65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66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67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68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6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7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7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7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73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74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75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76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77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78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79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80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81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82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83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84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85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86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87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88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89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90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91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92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93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94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95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96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97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98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8999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00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01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02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03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04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0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0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0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0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09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10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11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12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13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14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15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16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17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18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19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20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21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22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23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24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25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26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27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28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29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30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31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32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33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34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35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36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37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38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39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40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4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4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4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4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45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46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47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48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49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50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51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52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53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54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55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56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57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58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59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60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61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62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63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64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65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66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67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68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69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70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71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72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73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74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75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76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7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7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7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8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8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8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8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8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8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8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8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8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8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9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9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9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9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9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9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9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9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9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09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0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0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0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0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0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0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0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0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08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0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1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1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1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1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1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1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1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1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1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1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2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2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2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2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2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2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26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2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2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2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3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3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3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3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3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3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3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3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3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3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4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4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4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43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44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4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4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4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4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4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5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5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5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5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5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5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5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5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5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5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6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61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62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6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6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6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6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6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6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6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7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7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7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7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7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7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7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7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7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7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8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8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8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8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18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8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8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8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8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8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9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9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9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9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9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9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9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97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98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19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0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0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0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0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0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0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0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0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0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0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1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1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1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1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1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15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16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1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1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1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09220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2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2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2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2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2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2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2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2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2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3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3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3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3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34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3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3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3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3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3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4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4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4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4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4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4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4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4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4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4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5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51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52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5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5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5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5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5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5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5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6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6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6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6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6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6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6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6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6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69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70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7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7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7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7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7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7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7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7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7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8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8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8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8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8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8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8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8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88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8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9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9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29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9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9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9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9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9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9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29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0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0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0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0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0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05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06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0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0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0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1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1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1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1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1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1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1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1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1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1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2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2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2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23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24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2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2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2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09328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29" name="Text Box 63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30" name="Text Box 63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31" name="Text Box 63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32" name="Text Box 63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33" name="Text Box 63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34" name="Text Box 63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35" name="Text Box 63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36" name="Text Box 63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37" name="Text Box 63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38" name="Text Box 63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39" name="Text Box 63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40" name="Text Box 63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41" name="Text Box 63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42" name="Text Box 63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43" name="Text Box 63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44" name="Text Box 63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45" name="Text Box 63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46" name="Text Box 63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47" name="Text Box 633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48" name="Text Box 633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49" name="Text Box 633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50" name="Text Box 633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51" name="Text Box 633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52" name="Text Box 633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53" name="Text Box 633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54" name="Text Box 634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55" name="Text Box 634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56" name="Text Box 634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57" name="Text Box 634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58" name="Text Box 634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59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60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61" name="Text Box 634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62" name="Text Box 634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63" name="Text Box 63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64" name="Text Box 63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65" name="Text Box 635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66" name="Text Box 635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67" name="Text Box 635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68" name="Text Box 635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69" name="Text Box 635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70" name="Text Box 635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71" name="Text Box 635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72" name="Text Box 635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73" name="Text Box 635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74" name="Text Box 636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75" name="Text Box 636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76" name="Text Box 636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77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78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79" name="Text Box 636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80" name="Text Box 636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81" name="Text Box 636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382" name="Text Box 636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83" name="Text Box 63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84" name="Text Box 63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85" name="Text Box 63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86" name="Text Box 637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87" name="Text Box 63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88" name="Text Box 63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89" name="Text Box 63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90" name="Text Box 63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91" name="Text Box 63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92" name="Text Box 63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93" name="Text Box 63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94" name="Text Box 63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95" name="Text Box 63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96" name="Text Box 63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97" name="Text Box 63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98" name="Text Box 63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399" name="Text Box 63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00" name="Text Box 63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01" name="Text Box 638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02" name="Text Box 638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03" name="Text Box 638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04" name="Text Box 639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05" name="Text Box 639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06" name="Text Box 639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07" name="Text Box 639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08" name="Text Box 639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09" name="Text Box 639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10" name="Text Box 639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11" name="Text Box 639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12" name="Text Box 639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13" name="Text Box 639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14" name="Text Box 640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15" name="Text Box 640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16" name="Text Box 640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17" name="Text Box 640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18" name="Text Box 640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19" name="Text Box 640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20" name="Text Box 640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21" name="Text Box 640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22" name="Text Box 640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23" name="Text Box 640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24" name="Text Box 641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25" name="Text Box 641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26" name="Text Box 641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27" name="Text Box 64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28" name="Text Box 641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29" name="Text Box 64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30" name="Text Box 641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31" name="Text Box 641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32" name="Text Box 641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33" name="Text Box 641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34" name="Text Box 642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435" name="Text Box 642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09436" name="Text Box 6422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3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3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3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4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41" name="Text Box 646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42" name="Text Box 646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43" name="Text Box 646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44" name="Text Box 646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45" name="Text Box 646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46" name="Text Box 646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47" name="Text Box 64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48" name="Text Box 64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49" name="Text Box 64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5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51" name="Text Box 64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52" name="Text Box 64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53" name="Text Box 64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54" name="Text Box 64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55" name="Text Box 64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56" name="Text Box 64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57" name="Text Box 64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58" name="Text Box 64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59" name="Text Box 64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60" name="Text Box 64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61" name="Text Box 64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62" name="Text Box 64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63" name="Text Box 64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64" name="Text Box 64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65" name="Text Box 64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66" name="Text Box 64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67" name="Text Box 64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68" name="Text Box 64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69" name="Text Box 64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70" name="Text Box 649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71" name="Text Box 64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72" name="Text Box 64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7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7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7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7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77" name="Text Box 64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78" name="Text Box 65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79" name="Text Box 65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80" name="Text Box 65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81" name="Text Box 65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82" name="Text Box 65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83" name="Text Box 65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84" name="Text Box 65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85" name="Text Box 65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86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87" name="Text Box 65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88" name="Text Box 65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89" name="Text Box 65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90" name="Text Box 65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91" name="Text Box 65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92" name="Text Box 65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93" name="Text Box 65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94" name="Text Box 65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95" name="Text Box 65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96" name="Text Box 65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97" name="Text Box 65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98" name="Text Box 65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499" name="Text Box 65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00" name="Text Box 65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01" name="Text Box 65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02" name="Text Box 65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03" name="Text Box 65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04" name="Text Box 65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05" name="Text Box 65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506" name="Text Box 652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507" name="Text Box 652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0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0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1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1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12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13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14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15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16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17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18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19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20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21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22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23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24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25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26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27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28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29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30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31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32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33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34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35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36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37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38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39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40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41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42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43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4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4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4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4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48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49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50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51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52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53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54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55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56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57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58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59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60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61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62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63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64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65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66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67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68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69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70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71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72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73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74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75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76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77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78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79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8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8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8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8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84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85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86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87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88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89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90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91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92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9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94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95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96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97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98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599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00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01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02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03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04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05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06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07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08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09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10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11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12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13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14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15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1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1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1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1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20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21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22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23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24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25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26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27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28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29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30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31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32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33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34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35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36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37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38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39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40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41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42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43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44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45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46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47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48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49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50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51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5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5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5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5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5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5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5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5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6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6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6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6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6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65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6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6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6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6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7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7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7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7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7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7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7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7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7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7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8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8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8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8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8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8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8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8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8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8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9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9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9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9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9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9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9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9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9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69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0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01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0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0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0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0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0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0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0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0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1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1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1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1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1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1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1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1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18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19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2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2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2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2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2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2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2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2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2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2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3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3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3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3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3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3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36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37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3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3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4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4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4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4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4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4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4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4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4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4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5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5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5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5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5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55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5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5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5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5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6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6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6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6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6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6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6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6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6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6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7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7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72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73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7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7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7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7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7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7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8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8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8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8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8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8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8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8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8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8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90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91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9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9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79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09795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96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97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9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799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0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0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0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0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0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0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0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0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08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09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1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1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1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1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1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1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1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1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1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1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2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2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2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2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2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2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26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27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2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2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3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3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3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3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3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3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3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3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3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3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4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4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4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4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44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45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4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4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4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4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50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51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5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53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5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5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5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5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5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5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6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6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62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63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64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65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66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867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68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69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70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71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7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7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7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7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7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7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7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7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80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81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82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83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84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85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86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87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88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89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9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9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9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93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94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95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96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97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98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899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00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01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02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09903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04" name="Text Box 63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05" name="Text Box 63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06" name="Text Box 63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07" name="Text Box 63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08" name="Text Box 63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09" name="Text Box 63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10" name="Text Box 63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11" name="Text Box 63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12" name="Text Box 63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13" name="Text Box 63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14" name="Text Box 63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15" name="Text Box 63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16" name="Text Box 63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17" name="Text Box 63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18" name="Text Box 63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19" name="Text Box 63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20" name="Text Box 63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21" name="Text Box 63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22" name="Text Box 633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23" name="Text Box 633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24" name="Text Box 633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25" name="Text Box 633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26" name="Text Box 633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27" name="Text Box 633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28" name="Text Box 633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29" name="Text Box 634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30" name="Text Box 634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31" name="Text Box 634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32" name="Text Box 634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33" name="Text Box 634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34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35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36" name="Text Box 634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37" name="Text Box 634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38" name="Text Box 63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39" name="Text Box 63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40" name="Text Box 635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41" name="Text Box 635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42" name="Text Box 635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43" name="Text Box 635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44" name="Text Box 635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45" name="Text Box 635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46" name="Text Box 635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47" name="Text Box 635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48" name="Text Box 635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49" name="Text Box 636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50" name="Text Box 636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51" name="Text Box 636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52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53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54" name="Text Box 636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55" name="Text Box 636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56" name="Text Box 636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57" name="Text Box 636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58" name="Text Box 63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59" name="Text Box 63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60" name="Text Box 63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61" name="Text Box 637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62" name="Text Box 63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63" name="Text Box 63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64" name="Text Box 63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65" name="Text Box 63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66" name="Text Box 63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67" name="Text Box 63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68" name="Text Box 63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69" name="Text Box 63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70" name="Text Box 63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71" name="Text Box 63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72" name="Text Box 63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73" name="Text Box 63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74" name="Text Box 63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09975" name="Text Box 63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76" name="Text Box 638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77" name="Text Box 638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78" name="Text Box 638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79" name="Text Box 639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80" name="Text Box 639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81" name="Text Box 639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82" name="Text Box 639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83" name="Text Box 639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84" name="Text Box 639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85" name="Text Box 639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86" name="Text Box 639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87" name="Text Box 639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88" name="Text Box 639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89" name="Text Box 640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90" name="Text Box 640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91" name="Text Box 640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92" name="Text Box 640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93" name="Text Box 640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94" name="Text Box 640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95" name="Text Box 640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96" name="Text Box 640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97" name="Text Box 640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98" name="Text Box 640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09999" name="Text Box 641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000" name="Text Box 641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001" name="Text Box 641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002" name="Text Box 64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003" name="Text Box 641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004" name="Text Box 64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005" name="Text Box 641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006" name="Text Box 641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007" name="Text Box 641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008" name="Text Box 641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009" name="Text Box 642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010" name="Text Box 642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10011" name="Text Box 6422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12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13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14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15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16" name="Text Box 646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17" name="Text Box 646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18" name="Text Box 646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19" name="Text Box 646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20" name="Text Box 646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21" name="Text Box 646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22" name="Text Box 64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23" name="Text Box 64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24" name="Text Box 64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25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26" name="Text Box 64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27" name="Text Box 64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28" name="Text Box 64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29" name="Text Box 64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30" name="Text Box 64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31" name="Text Box 64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32" name="Text Box 64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33" name="Text Box 64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34" name="Text Box 64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35" name="Text Box 64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36" name="Text Box 64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37" name="Text Box 64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38" name="Text Box 64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39" name="Text Box 64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40" name="Text Box 64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41" name="Text Box 64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42" name="Text Box 64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43" name="Text Box 64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44" name="Text Box 64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45" name="Text Box 649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46" name="Text Box 64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47" name="Text Box 64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48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49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50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51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52" name="Text Box 64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53" name="Text Box 65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54" name="Text Box 65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55" name="Text Box 65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56" name="Text Box 65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57" name="Text Box 65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58" name="Text Box 65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59" name="Text Box 65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60" name="Text Box 65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61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62" name="Text Box 65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63" name="Text Box 65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64" name="Text Box 65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65" name="Text Box 65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66" name="Text Box 65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67" name="Text Box 65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68" name="Text Box 65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69" name="Text Box 65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70" name="Text Box 65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71" name="Text Box 65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72" name="Text Box 65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73" name="Text Box 65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74" name="Text Box 65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75" name="Text Box 65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76" name="Text Box 65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77" name="Text Box 65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78" name="Text Box 65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79" name="Text Box 65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80" name="Text Box 65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081" name="Text Box 652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082" name="Text Box 652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8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8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8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8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87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88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89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90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91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92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93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94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95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96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97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98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099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00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01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02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03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04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05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06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07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08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09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10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11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12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13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14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15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16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17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18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1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2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2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2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23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24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25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26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27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28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29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30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31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32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33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34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35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36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37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38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39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40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41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42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43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44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45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46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47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48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49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50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51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52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53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54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5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5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5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5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59" name="Text Box 62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60" name="Text Box 62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61" name="Text Box 62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62" name="Text Box 62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63" name="Text Box 62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64" name="Text Box 62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65" name="Text Box 62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66" name="Text Box 62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67" name="Text Box 62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68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69" name="Text Box 62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70" name="Text Box 62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71" name="Text Box 629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72" name="Text Box 629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73" name="Text Box 629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74" name="Text Box 629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75" name="Text Box 62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76" name="Text Box 63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77" name="Text Box 63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78" name="Text Box 63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79" name="Text Box 63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80" name="Text Box 63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81" name="Text Box 63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82" name="Text Box 63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83" name="Text Box 63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84" name="Text Box 630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85" name="Text Box 63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86" name="Text Box 63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87" name="Text Box 63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88" name="Text Box 63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89" name="Text Box 63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90" name="Text Box 63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9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9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9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9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95" name="Text Box 64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96" name="Text Box 64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97" name="Text Box 64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98" name="Text Box 64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199" name="Text Box 64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00" name="Text Box 64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01" name="Text Box 643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02" name="Text Box 643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03" name="Text Box 643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04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05" name="Text Box 643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06" name="Text Box 643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07" name="Text Box 643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08" name="Text Box 644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09" name="Text Box 644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10" name="Text Box 644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11" name="Text Box 644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12" name="Text Box 644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13" name="Text Box 644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14" name="Text Box 644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15" name="Text Box 644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16" name="Text Box 644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17" name="Text Box 644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18" name="Text Box 645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19" name="Text Box 645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20" name="Text Box 645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21" name="Text Box 645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22" name="Text Box 645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23" name="Text Box 645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24" name="Text Box 645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25" name="Text Box 645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26" name="Text Box 645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2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2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2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3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3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3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3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3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3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3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3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3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3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4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4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4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4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4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4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4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4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4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4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5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5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5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5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5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5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5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5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58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5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6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6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6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6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6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6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6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6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6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6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7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7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7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7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7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7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76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7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7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7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28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8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8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8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8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8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8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8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8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8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9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9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9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93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94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9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9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9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9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29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0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0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0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0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0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0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0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0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0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0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1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11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12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1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1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1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1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1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1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1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2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2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2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2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2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2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2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2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2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2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3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3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3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3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3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3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3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3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3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3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4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4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4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4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4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4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4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47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48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4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5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5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5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5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5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5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5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5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5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5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6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6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6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6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6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65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66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6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6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6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10370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71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72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7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74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7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7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7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7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7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8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8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8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83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84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8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8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8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38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8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9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9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9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9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9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9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9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9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9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39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0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01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02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0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0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0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0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0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0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0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1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1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1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1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1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1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1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1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1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19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20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2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2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2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2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25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26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2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28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2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3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3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3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3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3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3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3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37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38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39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40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41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42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43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44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45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46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4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4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4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5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5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5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5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5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55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56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57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58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59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60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61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62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63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64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6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6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6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68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69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70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71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72" name="Text Box 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73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74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75" name="Text Box 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76" name="Text Box 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77" name="Text Box 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10478" name="Text Box 15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79" name="Text Box 63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80" name="Text Box 63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81" name="Text Box 63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82" name="Text Box 63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83" name="Text Box 63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84" name="Text Box 63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85" name="Text Box 63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86" name="Text Box 63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87" name="Text Box 63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88" name="Text Box 63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89" name="Text Box 63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90" name="Text Box 63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91" name="Text Box 63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92" name="Text Box 632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93" name="Text Box 632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94" name="Text Box 633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95" name="Text Box 633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496" name="Text Box 633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97" name="Text Box 633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98" name="Text Box 633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499" name="Text Box 633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00" name="Text Box 633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01" name="Text Box 633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02" name="Text Box 633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03" name="Text Box 633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04" name="Text Box 634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05" name="Text Box 634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06" name="Text Box 634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07" name="Text Box 634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08" name="Text Box 634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09" name="Text Box 3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10" name="Text Box 3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11" name="Text Box 634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12" name="Text Box 634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13" name="Text Box 63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14" name="Text Box 63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15" name="Text Box 635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16" name="Text Box 635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17" name="Text Box 635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18" name="Text Box 635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19" name="Text Box 635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20" name="Text Box 635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21" name="Text Box 635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22" name="Text Box 635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23" name="Text Box 635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24" name="Text Box 636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25" name="Text Box 636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26" name="Text Box 636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27" name="Text Box 4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28" name="Text Box 5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29" name="Text Box 636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30" name="Text Box 636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31" name="Text Box 636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32" name="Text Box 636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33" name="Text Box 63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34" name="Text Box 63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35" name="Text Box 63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36" name="Text Box 637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37" name="Text Box 63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38" name="Text Box 63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39" name="Text Box 63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40" name="Text Box 63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41" name="Text Box 63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42" name="Text Box 63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43" name="Text Box 63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44" name="Text Box 63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45" name="Text Box 63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46" name="Text Box 63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47" name="Text Box 63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48" name="Text Box 63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49" name="Text Box 63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50" name="Text Box 63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51" name="Text Box 638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52" name="Text Box 638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53" name="Text Box 638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54" name="Text Box 639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55" name="Text Box 639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56" name="Text Box 639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57" name="Text Box 639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58" name="Text Box 639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59" name="Text Box 639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60" name="Text Box 639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61" name="Text Box 639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62" name="Text Box 639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63" name="Text Box 639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64" name="Text Box 640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65" name="Text Box 640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66" name="Text Box 640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67" name="Text Box 640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68" name="Text Box 640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69" name="Text Box 640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70" name="Text Box 640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71" name="Text Box 640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72" name="Text Box 640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73" name="Text Box 640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74" name="Text Box 641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75" name="Text Box 641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76" name="Text Box 6412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77" name="Text Box 6413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78" name="Text Box 6414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79" name="Text Box 6415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80" name="Text Box 6416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81" name="Text Box 6417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82" name="Text Box 641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83" name="Text Box 641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84" name="Text Box 6420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585" name="Text Box 6421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149</xdr:row>
      <xdr:rowOff>0</xdr:rowOff>
    </xdr:from>
    <xdr:to>
      <xdr:col>1</xdr:col>
      <xdr:colOff>2219325</xdr:colOff>
      <xdr:row>150</xdr:row>
      <xdr:rowOff>142872</xdr:rowOff>
    </xdr:to>
    <xdr:sp macro="" textlink="">
      <xdr:nvSpPr>
        <xdr:cNvPr id="15510586" name="Text Box 6422"/>
        <xdr:cNvSpPr txBox="1">
          <a:spLocks noChangeArrowheads="1"/>
        </xdr:cNvSpPr>
      </xdr:nvSpPr>
      <xdr:spPr bwMode="auto">
        <a:xfrm>
          <a:off x="2667000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87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88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89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90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91" name="Text Box 646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92" name="Text Box 646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93" name="Text Box 646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94" name="Text Box 646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95" name="Text Box 646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96" name="Text Box 646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97" name="Text Box 646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98" name="Text Box 647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599" name="Text Box 647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00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01" name="Text Box 647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02" name="Text Box 647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03" name="Text Box 647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04" name="Text Box 647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05" name="Text Box 647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06" name="Text Box 647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07" name="Text Box 647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08" name="Text Box 648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09" name="Text Box 648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10" name="Text Box 648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11" name="Text Box 648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12" name="Text Box 648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13" name="Text Box 648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14" name="Text Box 648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15" name="Text Box 648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16" name="Text Box 648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17" name="Text Box 648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18" name="Text Box 649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19" name="Text Box 649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20" name="Text Box 649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21" name="Text Box 649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22" name="Text Box 649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23" name="Text Box 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24" name="Text Box 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25" name="Text Box 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26" name="Text Box 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27" name="Text Box 649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28" name="Text Box 650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29" name="Text Box 650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30" name="Text Box 650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31" name="Text Box 650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32" name="Text Box 650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33" name="Text Box 650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34" name="Text Box 650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35" name="Text Box 650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36" name="Text Box 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37" name="Text Box 650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38" name="Text Box 651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39" name="Text Box 651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40" name="Text Box 651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41" name="Text Box 651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42" name="Text Box 651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43" name="Text Box 651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44" name="Text Box 651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45" name="Text Box 651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46" name="Text Box 6518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47" name="Text Box 6519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48" name="Text Box 6520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49" name="Text Box 6521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50" name="Text Box 6522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51" name="Text Box 6523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52" name="Text Box 6524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53" name="Text Box 6525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54" name="Text Box 6526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2628900</xdr:colOff>
      <xdr:row>149</xdr:row>
      <xdr:rowOff>0</xdr:rowOff>
    </xdr:from>
    <xdr:to>
      <xdr:col>1</xdr:col>
      <xdr:colOff>66675</xdr:colOff>
      <xdr:row>150</xdr:row>
      <xdr:rowOff>142872</xdr:rowOff>
    </xdr:to>
    <xdr:sp macro="" textlink="">
      <xdr:nvSpPr>
        <xdr:cNvPr id="15510655" name="Text Box 6527"/>
        <xdr:cNvSpPr txBox="1">
          <a:spLocks noChangeArrowheads="1"/>
        </xdr:cNvSpPr>
      </xdr:nvSpPr>
      <xdr:spPr bwMode="auto">
        <a:xfrm>
          <a:off x="523875" y="6773227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656" name="Text Box 6528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76200</xdr:colOff>
      <xdr:row>150</xdr:row>
      <xdr:rowOff>142872</xdr:rowOff>
    </xdr:to>
    <xdr:sp macro="" textlink="">
      <xdr:nvSpPr>
        <xdr:cNvPr id="15510657" name="Text Box 6529"/>
        <xdr:cNvSpPr txBox="1">
          <a:spLocks noChangeArrowheads="1"/>
        </xdr:cNvSpPr>
      </xdr:nvSpPr>
      <xdr:spPr bwMode="auto">
        <a:xfrm>
          <a:off x="523875" y="677322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30">
    <outlinePr summaryBelow="0" summaryRight="0"/>
  </sheetPr>
  <dimension ref="A1:HO193"/>
  <sheetViews>
    <sheetView tabSelected="1" topLeftCell="A109" zoomScale="90" zoomScaleNormal="90" zoomScaleSheetLayoutView="70" workbookViewId="0">
      <selection activeCell="A118" sqref="A118:B118"/>
    </sheetView>
  </sheetViews>
  <sheetFormatPr defaultColWidth="8" defaultRowHeight="12.75" outlineLevelRow="1"/>
  <cols>
    <col min="1" max="1" width="7.85546875" style="16" bestFit="1" customWidth="1"/>
    <col min="2" max="2" width="71.7109375" style="16" customWidth="1"/>
    <col min="3" max="3" width="6.140625" style="16" customWidth="1"/>
    <col min="4" max="4" width="8.85546875" style="172" customWidth="1"/>
    <col min="5" max="5" width="9.140625" style="172" customWidth="1"/>
    <col min="6" max="6" width="12.7109375" style="172" customWidth="1"/>
    <col min="7" max="7" width="8.42578125" style="17" customWidth="1"/>
    <col min="8" max="8" width="8.5703125" style="3" bestFit="1" customWidth="1"/>
    <col min="9" max="9" width="8" style="3"/>
    <col min="10" max="10" width="15.85546875" style="3" customWidth="1"/>
    <col min="11" max="16384" width="8" style="3"/>
  </cols>
  <sheetData>
    <row r="1" spans="1:222" s="4" customFormat="1" ht="19.5" customHeight="1">
      <c r="A1" s="387" t="s">
        <v>357</v>
      </c>
      <c r="B1" s="387"/>
      <c r="C1" s="387"/>
      <c r="D1" s="387"/>
      <c r="E1" s="387"/>
      <c r="F1" s="387"/>
      <c r="G1" s="38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</row>
    <row r="2" spans="1:222" s="6" customFormat="1" ht="24.75" customHeight="1">
      <c r="A2" s="390" t="s">
        <v>75</v>
      </c>
      <c r="B2" s="391" t="s">
        <v>172</v>
      </c>
      <c r="C2" s="404" t="s">
        <v>33</v>
      </c>
      <c r="D2" s="405" t="s">
        <v>137</v>
      </c>
      <c r="E2" s="388" t="s">
        <v>299</v>
      </c>
      <c r="F2" s="389"/>
      <c r="G2" s="390" t="s">
        <v>58</v>
      </c>
      <c r="H2" s="5"/>
      <c r="I2" s="5"/>
      <c r="J2" s="40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</row>
    <row r="3" spans="1:222" s="6" customFormat="1" ht="16.5" customHeight="1">
      <c r="A3" s="390"/>
      <c r="B3" s="392"/>
      <c r="C3" s="404"/>
      <c r="D3" s="406"/>
      <c r="E3" s="390" t="s">
        <v>24</v>
      </c>
      <c r="F3" s="408" t="s">
        <v>138</v>
      </c>
      <c r="G3" s="390"/>
      <c r="H3" s="5"/>
      <c r="I3" s="5"/>
      <c r="J3" s="40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</row>
    <row r="4" spans="1:222" s="6" customFormat="1" ht="15.75" customHeight="1">
      <c r="A4" s="390"/>
      <c r="B4" s="392"/>
      <c r="C4" s="404"/>
      <c r="D4" s="406"/>
      <c r="E4" s="390"/>
      <c r="F4" s="408"/>
      <c r="G4" s="390"/>
      <c r="H4" s="5"/>
      <c r="I4" s="5"/>
      <c r="J4" s="40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</row>
    <row r="5" spans="1:222" s="6" customFormat="1" ht="13.5" customHeight="1">
      <c r="A5" s="390"/>
      <c r="B5" s="393"/>
      <c r="C5" s="404"/>
      <c r="D5" s="407"/>
      <c r="E5" s="390"/>
      <c r="F5" s="408"/>
      <c r="G5" s="390"/>
      <c r="H5" s="5"/>
      <c r="I5" s="5"/>
      <c r="J5" s="40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</row>
    <row r="6" spans="1:222" s="174" customFormat="1">
      <c r="A6" s="370">
        <v>1</v>
      </c>
      <c r="B6" s="370">
        <v>2</v>
      </c>
      <c r="C6" s="370">
        <v>3</v>
      </c>
      <c r="D6" s="371">
        <v>4</v>
      </c>
      <c r="E6" s="372">
        <v>5</v>
      </c>
      <c r="F6" s="372">
        <v>6</v>
      </c>
      <c r="G6" s="371">
        <v>7</v>
      </c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</row>
    <row r="7" spans="1:222" s="8" customFormat="1" ht="22.5" customHeight="1">
      <c r="A7" s="380" t="s">
        <v>25</v>
      </c>
      <c r="B7" s="381"/>
      <c r="C7" s="381"/>
      <c r="D7" s="381"/>
      <c r="E7" s="381"/>
      <c r="F7" s="381"/>
      <c r="G7" s="38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</row>
    <row r="8" spans="1:222" s="10" customFormat="1" ht="18" customHeight="1">
      <c r="A8" s="239" t="s">
        <v>1</v>
      </c>
      <c r="B8" s="240" t="s">
        <v>35</v>
      </c>
      <c r="C8" s="248"/>
      <c r="D8" s="28"/>
      <c r="E8" s="31"/>
      <c r="F8" s="30">
        <f>F9+F24</f>
        <v>37811.620080000001</v>
      </c>
      <c r="G8" s="24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</row>
    <row r="9" spans="1:222" ht="17.25" customHeight="1">
      <c r="A9" s="32" t="s">
        <v>71</v>
      </c>
      <c r="B9" s="228" t="s">
        <v>80</v>
      </c>
      <c r="C9" s="249"/>
      <c r="D9" s="38"/>
      <c r="E9" s="39"/>
      <c r="F9" s="34">
        <f>F10+F16</f>
        <v>29180.33208</v>
      </c>
      <c r="G9" s="35"/>
    </row>
    <row r="10" spans="1:222" ht="17.25" customHeight="1">
      <c r="A10" s="202" t="s">
        <v>34</v>
      </c>
      <c r="B10" s="229" t="s">
        <v>111</v>
      </c>
      <c r="C10" s="250" t="s">
        <v>39</v>
      </c>
      <c r="D10" s="210">
        <f>F10/E10</f>
        <v>1291.7290209371884</v>
      </c>
      <c r="E10" s="211">
        <f>E11</f>
        <v>10.029999999999999</v>
      </c>
      <c r="F10" s="212">
        <f>SUM(F11:F15)</f>
        <v>12956.042079999999</v>
      </c>
      <c r="G10" s="213"/>
    </row>
    <row r="11" spans="1:222">
      <c r="A11" s="293" t="s">
        <v>139</v>
      </c>
      <c r="B11" s="294" t="s">
        <v>157</v>
      </c>
      <c r="C11" s="251" t="s">
        <v>39</v>
      </c>
      <c r="D11" s="295">
        <f>F11/E11</f>
        <v>914.91615952143582</v>
      </c>
      <c r="E11" s="296">
        <v>10.029999999999999</v>
      </c>
      <c r="F11" s="57">
        <v>9176.6090800000002</v>
      </c>
      <c r="G11" s="199"/>
      <c r="I11" s="245"/>
    </row>
    <row r="12" spans="1:222" ht="25.5">
      <c r="A12" s="293" t="s">
        <v>140</v>
      </c>
      <c r="B12" s="231" t="s">
        <v>150</v>
      </c>
      <c r="C12" s="251" t="s">
        <v>12</v>
      </c>
      <c r="D12" s="295">
        <f>F12/E12</f>
        <v>434.55099999999999</v>
      </c>
      <c r="E12" s="297">
        <v>1</v>
      </c>
      <c r="F12" s="57">
        <v>434.55099999999999</v>
      </c>
      <c r="G12" s="199"/>
      <c r="I12" s="245"/>
    </row>
    <row r="13" spans="1:222" ht="25.5">
      <c r="A13" s="293" t="s">
        <v>141</v>
      </c>
      <c r="B13" s="231" t="s">
        <v>151</v>
      </c>
      <c r="C13" s="251" t="s">
        <v>12</v>
      </c>
      <c r="D13" s="295">
        <f t="shared" ref="D13:D23" si="0">F13/E13</f>
        <v>2180.2660000000001</v>
      </c>
      <c r="E13" s="297">
        <v>1</v>
      </c>
      <c r="F13" s="57">
        <v>2180.2660000000001</v>
      </c>
      <c r="G13" s="199"/>
      <c r="I13" s="245"/>
    </row>
    <row r="14" spans="1:222">
      <c r="A14" s="293" t="s">
        <v>256</v>
      </c>
      <c r="B14" s="298" t="s">
        <v>203</v>
      </c>
      <c r="C14" s="251" t="s">
        <v>12</v>
      </c>
      <c r="D14" s="295">
        <v>582.30799999999999</v>
      </c>
      <c r="E14" s="299">
        <v>1</v>
      </c>
      <c r="F14" s="57">
        <f>D14*E14</f>
        <v>582.30799999999999</v>
      </c>
      <c r="G14" s="40"/>
      <c r="I14" s="245"/>
    </row>
    <row r="15" spans="1:222">
      <c r="A15" s="293" t="s">
        <v>156</v>
      </c>
      <c r="B15" s="300" t="s">
        <v>204</v>
      </c>
      <c r="C15" s="251" t="s">
        <v>12</v>
      </c>
      <c r="D15" s="295">
        <v>582.30799999999999</v>
      </c>
      <c r="E15" s="299">
        <v>1</v>
      </c>
      <c r="F15" s="57">
        <f>D15*E15</f>
        <v>582.30799999999999</v>
      </c>
      <c r="G15" s="40"/>
      <c r="I15" s="245"/>
    </row>
    <row r="16" spans="1:222" ht="21" customHeight="1">
      <c r="A16" s="202" t="s">
        <v>125</v>
      </c>
      <c r="B16" s="229" t="s">
        <v>112</v>
      </c>
      <c r="C16" s="250" t="s">
        <v>39</v>
      </c>
      <c r="D16" s="210">
        <f>F16/E16</f>
        <v>2754.5483870967746</v>
      </c>
      <c r="E16" s="212">
        <f>SUM(E17:E23)</f>
        <v>5.89</v>
      </c>
      <c r="F16" s="212">
        <f>SUM(F17:F23)</f>
        <v>16224.29</v>
      </c>
      <c r="G16" s="214"/>
      <c r="I16" s="245"/>
    </row>
    <row r="17" spans="1:222" ht="12.75" customHeight="1">
      <c r="A17" s="293" t="s">
        <v>142</v>
      </c>
      <c r="B17" s="230" t="s">
        <v>147</v>
      </c>
      <c r="C17" s="251" t="s">
        <v>39</v>
      </c>
      <c r="D17" s="295">
        <f t="shared" si="0"/>
        <v>2741.476923076923</v>
      </c>
      <c r="E17" s="183">
        <v>1.3</v>
      </c>
      <c r="F17" s="203">
        <v>3563.92</v>
      </c>
      <c r="G17" s="201"/>
      <c r="I17" s="245"/>
    </row>
    <row r="18" spans="1:222">
      <c r="A18" s="293" t="s">
        <v>143</v>
      </c>
      <c r="B18" s="230" t="s">
        <v>146</v>
      </c>
      <c r="C18" s="251" t="s">
        <v>39</v>
      </c>
      <c r="D18" s="295">
        <f t="shared" si="0"/>
        <v>3311.6744186046512</v>
      </c>
      <c r="E18" s="183">
        <v>0.43</v>
      </c>
      <c r="F18" s="203">
        <v>1424.02</v>
      </c>
      <c r="G18" s="201"/>
      <c r="I18" s="245"/>
    </row>
    <row r="19" spans="1:222">
      <c r="A19" s="293" t="s">
        <v>205</v>
      </c>
      <c r="B19" s="231" t="s">
        <v>124</v>
      </c>
      <c r="C19" s="251" t="s">
        <v>39</v>
      </c>
      <c r="D19" s="295">
        <f t="shared" si="0"/>
        <v>2734.9439655172414</v>
      </c>
      <c r="E19" s="54">
        <v>2.3199999999999998</v>
      </c>
      <c r="F19" s="203">
        <v>6345.07</v>
      </c>
      <c r="G19" s="201"/>
      <c r="I19" s="245"/>
    </row>
    <row r="20" spans="1:222">
      <c r="A20" s="293" t="s">
        <v>206</v>
      </c>
      <c r="B20" s="231" t="s">
        <v>149</v>
      </c>
      <c r="C20" s="251" t="s">
        <v>39</v>
      </c>
      <c r="D20" s="295">
        <f t="shared" si="0"/>
        <v>2494.422222222222</v>
      </c>
      <c r="E20" s="54">
        <v>0.45</v>
      </c>
      <c r="F20" s="203">
        <v>1122.49</v>
      </c>
      <c r="G20" s="201"/>
      <c r="I20" s="245"/>
    </row>
    <row r="21" spans="1:222">
      <c r="A21" s="293" t="s">
        <v>207</v>
      </c>
      <c r="B21" s="231" t="s">
        <v>122</v>
      </c>
      <c r="C21" s="251" t="s">
        <v>39</v>
      </c>
      <c r="D21" s="295">
        <f t="shared" si="0"/>
        <v>3093.3</v>
      </c>
      <c r="E21" s="54">
        <v>0.3</v>
      </c>
      <c r="F21" s="203">
        <v>927.99</v>
      </c>
      <c r="G21" s="201"/>
      <c r="I21" s="245"/>
    </row>
    <row r="22" spans="1:222">
      <c r="A22" s="293" t="s">
        <v>208</v>
      </c>
      <c r="B22" s="231" t="s">
        <v>123</v>
      </c>
      <c r="C22" s="251" t="s">
        <v>39</v>
      </c>
      <c r="D22" s="295">
        <f t="shared" si="0"/>
        <v>2302.3880597014922</v>
      </c>
      <c r="E22" s="54">
        <v>0.67</v>
      </c>
      <c r="F22" s="203">
        <v>1542.6</v>
      </c>
      <c r="G22" s="201"/>
      <c r="I22" s="245"/>
    </row>
    <row r="23" spans="1:222">
      <c r="A23" s="293" t="s">
        <v>209</v>
      </c>
      <c r="B23" s="231" t="s">
        <v>210</v>
      </c>
      <c r="C23" s="251" t="s">
        <v>39</v>
      </c>
      <c r="D23" s="295">
        <f t="shared" si="0"/>
        <v>3090.9523809523812</v>
      </c>
      <c r="E23" s="54">
        <v>0.42</v>
      </c>
      <c r="F23" s="203">
        <v>1298.2</v>
      </c>
      <c r="G23" s="201"/>
      <c r="I23" s="245"/>
    </row>
    <row r="24" spans="1:222" ht="21" customHeight="1">
      <c r="A24" s="32" t="s">
        <v>72</v>
      </c>
      <c r="B24" s="228" t="s">
        <v>13</v>
      </c>
      <c r="C24" s="252"/>
      <c r="D24" s="41"/>
      <c r="E24" s="39"/>
      <c r="F24" s="34">
        <f>F25+F27</f>
        <v>8631.2880000000005</v>
      </c>
      <c r="G24" s="42"/>
      <c r="I24" s="245"/>
    </row>
    <row r="25" spans="1:222" ht="22.5" customHeight="1">
      <c r="A25" s="202" t="s">
        <v>127</v>
      </c>
      <c r="B25" s="229" t="s">
        <v>113</v>
      </c>
      <c r="C25" s="250" t="s">
        <v>39</v>
      </c>
      <c r="D25" s="210">
        <f>F25/E25</f>
        <v>856.07749853886628</v>
      </c>
      <c r="E25" s="211">
        <f>SUM(E26:E26)</f>
        <v>8.5549999999999997</v>
      </c>
      <c r="F25" s="212">
        <f>SUM(F26:F26)</f>
        <v>7323.7430000000004</v>
      </c>
      <c r="G25" s="214"/>
      <c r="I25" s="245"/>
    </row>
    <row r="26" spans="1:222" ht="18" customHeight="1">
      <c r="A26" s="293" t="s">
        <v>349</v>
      </c>
      <c r="B26" s="1" t="s">
        <v>148</v>
      </c>
      <c r="C26" s="251" t="s">
        <v>39</v>
      </c>
      <c r="D26" s="204">
        <f>F26/E26</f>
        <v>856.07749853886628</v>
      </c>
      <c r="E26" s="206">
        <v>8.5549999999999997</v>
      </c>
      <c r="F26" s="203">
        <v>7323.7430000000004</v>
      </c>
      <c r="G26" s="205"/>
      <c r="I26" s="245"/>
    </row>
    <row r="27" spans="1:222" ht="21" customHeight="1">
      <c r="A27" s="202" t="s">
        <v>128</v>
      </c>
      <c r="B27" s="232" t="s">
        <v>81</v>
      </c>
      <c r="C27" s="250" t="s">
        <v>39</v>
      </c>
      <c r="D27" s="210">
        <f>F27/E27</f>
        <v>2467.066037735849</v>
      </c>
      <c r="E27" s="211">
        <f t="shared" ref="E27:F27" si="1">SUM(E28:E28)</f>
        <v>0.53</v>
      </c>
      <c r="F27" s="212">
        <f t="shared" si="1"/>
        <v>1307.5450000000001</v>
      </c>
      <c r="G27" s="213"/>
      <c r="I27" s="245"/>
    </row>
    <row r="28" spans="1:222" ht="25.5">
      <c r="A28" s="293" t="s">
        <v>350</v>
      </c>
      <c r="B28" s="233" t="s">
        <v>277</v>
      </c>
      <c r="C28" s="253" t="s">
        <v>39</v>
      </c>
      <c r="D28" s="200">
        <f>F28/E28</f>
        <v>2467.066037735849</v>
      </c>
      <c r="E28" s="226">
        <v>0.53</v>
      </c>
      <c r="F28" s="203">
        <v>1307.5450000000001</v>
      </c>
      <c r="G28" s="207"/>
      <c r="I28" s="245"/>
    </row>
    <row r="29" spans="1:222" s="10" customFormat="1" ht="19.5" customHeight="1">
      <c r="A29" s="188" t="s">
        <v>2</v>
      </c>
      <c r="B29" s="227" t="s">
        <v>14</v>
      </c>
      <c r="C29" s="248"/>
      <c r="D29" s="28"/>
      <c r="E29" s="31"/>
      <c r="F29" s="163">
        <f>F30+F32</f>
        <v>83572.026220000014</v>
      </c>
      <c r="G29" s="2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</row>
    <row r="30" spans="1:222" s="12" customFormat="1" ht="19.5" customHeight="1">
      <c r="A30" s="302" t="s">
        <v>73</v>
      </c>
      <c r="B30" s="228" t="s">
        <v>211</v>
      </c>
      <c r="C30" s="304"/>
      <c r="D30" s="305"/>
      <c r="E30" s="152"/>
      <c r="F30" s="152">
        <f>F31</f>
        <v>62437.865220000007</v>
      </c>
      <c r="G30" s="3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</row>
    <row r="31" spans="1:222" s="12" customFormat="1" ht="37.5" customHeight="1">
      <c r="A31" s="52" t="s">
        <v>126</v>
      </c>
      <c r="B31" s="303" t="s">
        <v>252</v>
      </c>
      <c r="C31" s="72" t="s">
        <v>253</v>
      </c>
      <c r="D31" s="55">
        <v>82023.807000000001</v>
      </c>
      <c r="E31" s="306">
        <v>1</v>
      </c>
      <c r="F31" s="307">
        <v>62437.865220000007</v>
      </c>
      <c r="G31" s="301"/>
    </row>
    <row r="32" spans="1:222" s="12" customFormat="1" ht="19.5" customHeight="1">
      <c r="A32" s="302" t="s">
        <v>74</v>
      </c>
      <c r="B32" s="228" t="s">
        <v>212</v>
      </c>
      <c r="C32" s="304"/>
      <c r="D32" s="305"/>
      <c r="E32" s="152"/>
      <c r="F32" s="152">
        <f>F33</f>
        <v>21134.161000000004</v>
      </c>
      <c r="G32" s="35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</row>
    <row r="33" spans="1:222" s="12" customFormat="1">
      <c r="A33" s="52" t="s">
        <v>213</v>
      </c>
      <c r="B33" s="308" t="s">
        <v>114</v>
      </c>
      <c r="C33" s="43" t="s">
        <v>12</v>
      </c>
      <c r="D33" s="200">
        <f>F33/E33</f>
        <v>1006.3886190476193</v>
      </c>
      <c r="E33" s="71">
        <f t="shared" ref="E33" si="2">SUM(E34:E54)</f>
        <v>21</v>
      </c>
      <c r="F33" s="56">
        <f>SUM(F34:F54)</f>
        <v>21134.161000000004</v>
      </c>
      <c r="G33" s="215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</row>
    <row r="34" spans="1:222" s="12" customFormat="1" ht="24">
      <c r="A34" s="293" t="s">
        <v>214</v>
      </c>
      <c r="B34" s="320" t="s">
        <v>230</v>
      </c>
      <c r="C34" s="43" t="s">
        <v>12</v>
      </c>
      <c r="D34" s="208">
        <f>F34/E34</f>
        <v>477.452</v>
      </c>
      <c r="E34" s="71">
        <v>1</v>
      </c>
      <c r="F34" s="203">
        <v>477.452</v>
      </c>
      <c r="G34" s="20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</row>
    <row r="35" spans="1:222" s="12" customFormat="1" ht="24">
      <c r="A35" s="293" t="s">
        <v>215</v>
      </c>
      <c r="B35" s="320" t="s">
        <v>242</v>
      </c>
      <c r="C35" s="43" t="s">
        <v>12</v>
      </c>
      <c r="D35" s="208">
        <f t="shared" ref="D35:D54" si="3">F35/E35</f>
        <v>368.589</v>
      </c>
      <c r="E35" s="71">
        <v>1</v>
      </c>
      <c r="F35" s="203">
        <v>368.589</v>
      </c>
      <c r="G35" s="20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</row>
    <row r="36" spans="1:222" s="12" customFormat="1" ht="24">
      <c r="A36" s="293" t="s">
        <v>216</v>
      </c>
      <c r="B36" s="320" t="s">
        <v>244</v>
      </c>
      <c r="C36" s="43" t="s">
        <v>12</v>
      </c>
      <c r="D36" s="208">
        <f t="shared" si="3"/>
        <v>1169.0160000000001</v>
      </c>
      <c r="E36" s="71">
        <v>1</v>
      </c>
      <c r="F36" s="203">
        <v>1169.0160000000001</v>
      </c>
      <c r="G36" s="20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</row>
    <row r="37" spans="1:222" s="12" customFormat="1" ht="24">
      <c r="A37" s="293" t="s">
        <v>217</v>
      </c>
      <c r="B37" s="320" t="s">
        <v>240</v>
      </c>
      <c r="C37" s="43" t="s">
        <v>12</v>
      </c>
      <c r="D37" s="208">
        <f t="shared" si="3"/>
        <v>728.07799999999997</v>
      </c>
      <c r="E37" s="71">
        <v>1</v>
      </c>
      <c r="F37" s="203">
        <v>728.07799999999997</v>
      </c>
      <c r="G37" s="20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</row>
    <row r="38" spans="1:222" s="12" customFormat="1" ht="24">
      <c r="A38" s="293" t="s">
        <v>218</v>
      </c>
      <c r="B38" s="320" t="s">
        <v>266</v>
      </c>
      <c r="C38" s="43" t="s">
        <v>12</v>
      </c>
      <c r="D38" s="208">
        <f t="shared" si="3"/>
        <v>453.50200000000001</v>
      </c>
      <c r="E38" s="71">
        <v>1</v>
      </c>
      <c r="F38" s="203">
        <v>453.50200000000001</v>
      </c>
      <c r="G38" s="20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</row>
    <row r="39" spans="1:222" s="12" customFormat="1" ht="24">
      <c r="A39" s="293" t="s">
        <v>219</v>
      </c>
      <c r="B39" s="320" t="s">
        <v>267</v>
      </c>
      <c r="C39" s="43" t="s">
        <v>12</v>
      </c>
      <c r="D39" s="208">
        <f t="shared" si="3"/>
        <v>886.41499999999996</v>
      </c>
      <c r="E39" s="71">
        <v>1</v>
      </c>
      <c r="F39" s="203">
        <v>886.41499999999996</v>
      </c>
      <c r="G39" s="20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</row>
    <row r="40" spans="1:222" s="12" customFormat="1" ht="24">
      <c r="A40" s="293" t="s">
        <v>220</v>
      </c>
      <c r="B40" s="320" t="s">
        <v>234</v>
      </c>
      <c r="C40" s="43" t="s">
        <v>12</v>
      </c>
      <c r="D40" s="208">
        <f t="shared" si="3"/>
        <v>448.62900000000002</v>
      </c>
      <c r="E40" s="71">
        <v>1</v>
      </c>
      <c r="F40" s="203">
        <v>448.62900000000002</v>
      </c>
      <c r="G40" s="20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</row>
    <row r="41" spans="1:222" s="12" customFormat="1" ht="24">
      <c r="A41" s="293" t="s">
        <v>221</v>
      </c>
      <c r="B41" s="320" t="s">
        <v>268</v>
      </c>
      <c r="C41" s="43" t="s">
        <v>12</v>
      </c>
      <c r="D41" s="208">
        <f t="shared" si="3"/>
        <v>1464.365</v>
      </c>
      <c r="E41" s="71">
        <v>1</v>
      </c>
      <c r="F41" s="203">
        <v>1464.365</v>
      </c>
      <c r="G41" s="20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</row>
    <row r="42" spans="1:222" s="12" customFormat="1" ht="24">
      <c r="A42" s="293" t="s">
        <v>222</v>
      </c>
      <c r="B42" s="320" t="s">
        <v>226</v>
      </c>
      <c r="C42" s="43" t="s">
        <v>12</v>
      </c>
      <c r="D42" s="208">
        <f t="shared" si="3"/>
        <v>630.54499999999996</v>
      </c>
      <c r="E42" s="71">
        <v>1</v>
      </c>
      <c r="F42" s="203">
        <v>630.54499999999996</v>
      </c>
      <c r="G42" s="20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</row>
    <row r="43" spans="1:222" s="12" customFormat="1" ht="24">
      <c r="A43" s="293" t="s">
        <v>224</v>
      </c>
      <c r="B43" s="320" t="s">
        <v>228</v>
      </c>
      <c r="C43" s="43" t="s">
        <v>12</v>
      </c>
      <c r="D43" s="208">
        <f t="shared" si="3"/>
        <v>854.71799999999996</v>
      </c>
      <c r="E43" s="71">
        <v>1</v>
      </c>
      <c r="F43" s="203">
        <v>854.71799999999996</v>
      </c>
      <c r="G43" s="20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</row>
    <row r="44" spans="1:222" s="12" customFormat="1" ht="24">
      <c r="A44" s="293" t="s">
        <v>225</v>
      </c>
      <c r="B44" s="320" t="s">
        <v>236</v>
      </c>
      <c r="C44" s="43" t="s">
        <v>12</v>
      </c>
      <c r="D44" s="208">
        <f t="shared" si="3"/>
        <v>974.25599999999997</v>
      </c>
      <c r="E44" s="71">
        <v>1</v>
      </c>
      <c r="F44" s="203">
        <v>974.25599999999997</v>
      </c>
      <c r="G44" s="20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</row>
    <row r="45" spans="1:222" s="12" customFormat="1" ht="24">
      <c r="A45" s="293" t="s">
        <v>227</v>
      </c>
      <c r="B45" s="320" t="s">
        <v>238</v>
      </c>
      <c r="C45" s="43" t="s">
        <v>12</v>
      </c>
      <c r="D45" s="208">
        <f t="shared" si="3"/>
        <v>415.31900000000002</v>
      </c>
      <c r="E45" s="71">
        <v>1</v>
      </c>
      <c r="F45" s="203">
        <v>415.31900000000002</v>
      </c>
      <c r="G45" s="20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</row>
    <row r="46" spans="1:222" s="12" customFormat="1" ht="36">
      <c r="A46" s="293" t="s">
        <v>229</v>
      </c>
      <c r="B46" s="320" t="s">
        <v>269</v>
      </c>
      <c r="C46" s="43" t="s">
        <v>12</v>
      </c>
      <c r="D46" s="208">
        <f t="shared" si="3"/>
        <v>2968.3470000000002</v>
      </c>
      <c r="E46" s="71">
        <v>1</v>
      </c>
      <c r="F46" s="203">
        <v>2968.3470000000002</v>
      </c>
      <c r="G46" s="20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</row>
    <row r="47" spans="1:222" s="12" customFormat="1" ht="24">
      <c r="A47" s="293" t="s">
        <v>231</v>
      </c>
      <c r="B47" s="320" t="s">
        <v>270</v>
      </c>
      <c r="C47" s="43" t="s">
        <v>12</v>
      </c>
      <c r="D47" s="208">
        <f t="shared" si="3"/>
        <v>739.05700000000002</v>
      </c>
      <c r="E47" s="71">
        <v>1</v>
      </c>
      <c r="F47" s="203">
        <v>739.05700000000002</v>
      </c>
      <c r="G47" s="20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</row>
    <row r="48" spans="1:222" s="12" customFormat="1" ht="24">
      <c r="A48" s="293" t="s">
        <v>233</v>
      </c>
      <c r="B48" s="320" t="s">
        <v>223</v>
      </c>
      <c r="C48" s="43" t="s">
        <v>12</v>
      </c>
      <c r="D48" s="208">
        <f t="shared" si="3"/>
        <v>1025.2080000000001</v>
      </c>
      <c r="E48" s="71">
        <v>1</v>
      </c>
      <c r="F48" s="203">
        <v>1025.2080000000001</v>
      </c>
      <c r="G48" s="20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</row>
    <row r="49" spans="1:223" s="12" customFormat="1" ht="24">
      <c r="A49" s="293" t="s">
        <v>235</v>
      </c>
      <c r="B49" s="320" t="s">
        <v>271</v>
      </c>
      <c r="C49" s="43" t="s">
        <v>12</v>
      </c>
      <c r="D49" s="208">
        <f t="shared" si="3"/>
        <v>1630.6969999999999</v>
      </c>
      <c r="E49" s="71">
        <v>1</v>
      </c>
      <c r="F49" s="203">
        <v>1630.6969999999999</v>
      </c>
      <c r="G49" s="20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</row>
    <row r="50" spans="1:223" s="12" customFormat="1" ht="24">
      <c r="A50" s="293" t="s">
        <v>237</v>
      </c>
      <c r="B50" s="320" t="s">
        <v>272</v>
      </c>
      <c r="C50" s="43" t="s">
        <v>12</v>
      </c>
      <c r="D50" s="208">
        <f t="shared" si="3"/>
        <v>890.04200000000003</v>
      </c>
      <c r="E50" s="71">
        <v>1</v>
      </c>
      <c r="F50" s="203">
        <v>890.04200000000003</v>
      </c>
      <c r="G50" s="20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</row>
    <row r="51" spans="1:223" s="12" customFormat="1" ht="24">
      <c r="A51" s="293" t="s">
        <v>239</v>
      </c>
      <c r="B51" s="320" t="s">
        <v>232</v>
      </c>
      <c r="C51" s="43" t="s">
        <v>12</v>
      </c>
      <c r="D51" s="208">
        <f t="shared" si="3"/>
        <v>822.29399999999998</v>
      </c>
      <c r="E51" s="71">
        <v>1</v>
      </c>
      <c r="F51" s="203">
        <v>822.29399999999998</v>
      </c>
      <c r="G51" s="20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</row>
    <row r="52" spans="1:223" s="12" customFormat="1" ht="24">
      <c r="A52" s="293" t="s">
        <v>241</v>
      </c>
      <c r="B52" s="320" t="s">
        <v>273</v>
      </c>
      <c r="C52" s="43" t="s">
        <v>12</v>
      </c>
      <c r="D52" s="208">
        <f t="shared" si="3"/>
        <v>636.53300000000002</v>
      </c>
      <c r="E52" s="71">
        <v>1</v>
      </c>
      <c r="F52" s="203">
        <v>636.53300000000002</v>
      </c>
      <c r="G52" s="20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</row>
    <row r="53" spans="1:223" s="12" customFormat="1" ht="24">
      <c r="A53" s="293" t="s">
        <v>243</v>
      </c>
      <c r="B53" s="320" t="s">
        <v>274</v>
      </c>
      <c r="C53" s="43" t="s">
        <v>12</v>
      </c>
      <c r="D53" s="208">
        <f t="shared" si="3"/>
        <v>607.21799999999996</v>
      </c>
      <c r="E53" s="71">
        <v>1</v>
      </c>
      <c r="F53" s="203">
        <v>607.21799999999996</v>
      </c>
      <c r="G53" s="20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</row>
    <row r="54" spans="1:223" s="12" customFormat="1" ht="24">
      <c r="A54" s="293" t="s">
        <v>279</v>
      </c>
      <c r="B54" s="326" t="s">
        <v>280</v>
      </c>
      <c r="C54" s="43" t="s">
        <v>12</v>
      </c>
      <c r="D54" s="208">
        <f t="shared" si="3"/>
        <v>2943.8809999999999</v>
      </c>
      <c r="E54" s="71">
        <v>1</v>
      </c>
      <c r="F54" s="203">
        <v>2943.8809999999999</v>
      </c>
      <c r="G54" s="20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</row>
    <row r="55" spans="1:223" s="220" customFormat="1" ht="21.75" customHeight="1">
      <c r="A55" s="44" t="s">
        <v>3</v>
      </c>
      <c r="B55" s="234" t="s">
        <v>144</v>
      </c>
      <c r="C55" s="254"/>
      <c r="D55" s="216"/>
      <c r="E55" s="217"/>
      <c r="F55" s="217">
        <f>F56</f>
        <v>20520.939999999999</v>
      </c>
      <c r="G55" s="218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19"/>
      <c r="DE55" s="219"/>
      <c r="DF55" s="219"/>
      <c r="DG55" s="219"/>
      <c r="DH55" s="219"/>
      <c r="DI55" s="219"/>
      <c r="DJ55" s="219"/>
      <c r="DK55" s="219"/>
      <c r="DL55" s="219"/>
      <c r="DM55" s="219"/>
      <c r="DN55" s="219"/>
      <c r="DO55" s="219"/>
      <c r="DP55" s="219"/>
      <c r="DQ55" s="219"/>
      <c r="DR55" s="219"/>
      <c r="DS55" s="219"/>
      <c r="DT55" s="219"/>
      <c r="DU55" s="219"/>
      <c r="DV55" s="219"/>
      <c r="DW55" s="219"/>
      <c r="DX55" s="219"/>
      <c r="DY55" s="219"/>
      <c r="DZ55" s="219"/>
      <c r="EA55" s="219"/>
      <c r="EB55" s="219"/>
      <c r="EC55" s="219"/>
      <c r="ED55" s="219"/>
      <c r="EE55" s="219"/>
      <c r="EF55" s="219"/>
      <c r="EG55" s="219"/>
      <c r="EH55" s="219"/>
      <c r="EI55" s="219"/>
      <c r="EJ55" s="219"/>
      <c r="EK55" s="219"/>
      <c r="EL55" s="219"/>
      <c r="EM55" s="219"/>
      <c r="EN55" s="219"/>
      <c r="EO55" s="219"/>
      <c r="EP55" s="219"/>
      <c r="EQ55" s="219"/>
      <c r="ER55" s="219"/>
      <c r="ES55" s="219"/>
      <c r="ET55" s="219"/>
      <c r="EU55" s="219"/>
      <c r="EV55" s="219"/>
      <c r="EW55" s="219"/>
      <c r="EX55" s="219"/>
      <c r="EY55" s="219"/>
      <c r="EZ55" s="219"/>
      <c r="FA55" s="219"/>
      <c r="FB55" s="219"/>
      <c r="FC55" s="219"/>
      <c r="FD55" s="219"/>
      <c r="FE55" s="219"/>
      <c r="FF55" s="219"/>
      <c r="FG55" s="219"/>
      <c r="FH55" s="219"/>
      <c r="FI55" s="219"/>
      <c r="FJ55" s="219"/>
      <c r="FK55" s="219"/>
      <c r="FL55" s="219"/>
      <c r="FM55" s="219"/>
      <c r="FN55" s="219"/>
      <c r="FO55" s="219"/>
      <c r="FP55" s="219"/>
      <c r="FQ55" s="219"/>
      <c r="FR55" s="219"/>
      <c r="FS55" s="219"/>
      <c r="FT55" s="219"/>
      <c r="FU55" s="219"/>
      <c r="FV55" s="219"/>
      <c r="FW55" s="219"/>
      <c r="FX55" s="219"/>
      <c r="FY55" s="219"/>
      <c r="FZ55" s="219"/>
      <c r="GA55" s="219"/>
      <c r="GB55" s="219"/>
      <c r="GC55" s="219"/>
      <c r="GD55" s="219"/>
      <c r="GE55" s="219"/>
      <c r="GF55" s="219"/>
      <c r="GG55" s="219"/>
      <c r="GH55" s="219"/>
      <c r="GI55" s="219"/>
      <c r="GJ55" s="219"/>
      <c r="GK55" s="219"/>
      <c r="GL55" s="219"/>
      <c r="GM55" s="219"/>
      <c r="GN55" s="219"/>
      <c r="GO55" s="219"/>
      <c r="GP55" s="219"/>
      <c r="GQ55" s="219"/>
      <c r="GR55" s="219"/>
      <c r="GS55" s="219"/>
      <c r="GT55" s="219"/>
      <c r="GU55" s="219"/>
      <c r="GV55" s="219"/>
      <c r="GW55" s="219"/>
      <c r="GX55" s="219"/>
      <c r="GY55" s="219"/>
      <c r="GZ55" s="219"/>
      <c r="HA55" s="219"/>
      <c r="HB55" s="219"/>
      <c r="HC55" s="219"/>
      <c r="HD55" s="219"/>
      <c r="HE55" s="219"/>
      <c r="HF55" s="219"/>
      <c r="HG55" s="219"/>
      <c r="HH55" s="219"/>
      <c r="HI55" s="219"/>
      <c r="HJ55" s="219"/>
      <c r="HK55" s="219"/>
      <c r="HL55" s="219"/>
      <c r="HM55" s="219"/>
      <c r="HN55" s="219"/>
      <c r="HO55" s="219"/>
    </row>
    <row r="56" spans="1:223" s="224" customFormat="1" ht="20.25" customHeight="1">
      <c r="A56" s="50" t="s">
        <v>32</v>
      </c>
      <c r="B56" s="228" t="s">
        <v>145</v>
      </c>
      <c r="C56" s="255"/>
      <c r="D56" s="221"/>
      <c r="E56" s="222"/>
      <c r="F56" s="222">
        <f>SUM(F57:F58)</f>
        <v>20520.939999999999</v>
      </c>
      <c r="G56" s="223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19"/>
      <c r="CV56" s="219"/>
      <c r="CW56" s="219"/>
      <c r="CX56" s="219"/>
      <c r="CY56" s="219"/>
      <c r="CZ56" s="219"/>
      <c r="DA56" s="219"/>
      <c r="DB56" s="219"/>
      <c r="DC56" s="219"/>
      <c r="DD56" s="219"/>
      <c r="DE56" s="219"/>
      <c r="DF56" s="219"/>
      <c r="DG56" s="219"/>
      <c r="DH56" s="219"/>
      <c r="DI56" s="219"/>
      <c r="DJ56" s="219"/>
      <c r="DK56" s="219"/>
      <c r="DL56" s="219"/>
      <c r="DM56" s="219"/>
      <c r="DN56" s="219"/>
      <c r="DO56" s="219"/>
      <c r="DP56" s="219"/>
      <c r="DQ56" s="219"/>
      <c r="DR56" s="219"/>
      <c r="DS56" s="219"/>
      <c r="DT56" s="219"/>
      <c r="DU56" s="219"/>
      <c r="DV56" s="219"/>
      <c r="DW56" s="219"/>
      <c r="DX56" s="219"/>
      <c r="DY56" s="219"/>
      <c r="DZ56" s="219"/>
      <c r="EA56" s="219"/>
      <c r="EB56" s="219"/>
      <c r="EC56" s="219"/>
      <c r="ED56" s="219"/>
      <c r="EE56" s="219"/>
      <c r="EF56" s="219"/>
      <c r="EG56" s="219"/>
      <c r="EH56" s="219"/>
      <c r="EI56" s="219"/>
      <c r="EJ56" s="219"/>
      <c r="EK56" s="219"/>
      <c r="EL56" s="219"/>
      <c r="EM56" s="219"/>
      <c r="EN56" s="219"/>
      <c r="EO56" s="219"/>
      <c r="EP56" s="219"/>
      <c r="EQ56" s="219"/>
      <c r="ER56" s="219"/>
      <c r="ES56" s="219"/>
      <c r="ET56" s="219"/>
      <c r="EU56" s="219"/>
      <c r="EV56" s="219"/>
      <c r="EW56" s="219"/>
      <c r="EX56" s="219"/>
      <c r="EY56" s="219"/>
      <c r="EZ56" s="219"/>
      <c r="FA56" s="219"/>
      <c r="FB56" s="219"/>
      <c r="FC56" s="219"/>
      <c r="FD56" s="219"/>
      <c r="FE56" s="219"/>
      <c r="FF56" s="219"/>
      <c r="FG56" s="219"/>
      <c r="FH56" s="219"/>
      <c r="FI56" s="219"/>
      <c r="FJ56" s="219"/>
      <c r="FK56" s="219"/>
      <c r="FL56" s="219"/>
      <c r="FM56" s="219"/>
      <c r="FN56" s="219"/>
      <c r="FO56" s="219"/>
      <c r="FP56" s="219"/>
      <c r="FQ56" s="219"/>
      <c r="FR56" s="219"/>
      <c r="FS56" s="219"/>
      <c r="FT56" s="219"/>
      <c r="FU56" s="219"/>
      <c r="FV56" s="219"/>
      <c r="FW56" s="219"/>
      <c r="FX56" s="219"/>
      <c r="FY56" s="219"/>
      <c r="FZ56" s="219"/>
      <c r="GA56" s="219"/>
      <c r="GB56" s="219"/>
      <c r="GC56" s="219"/>
      <c r="GD56" s="219"/>
      <c r="GE56" s="219"/>
      <c r="GF56" s="219"/>
      <c r="GG56" s="219"/>
      <c r="GH56" s="219"/>
      <c r="GI56" s="219"/>
      <c r="GJ56" s="219"/>
      <c r="GK56" s="219"/>
      <c r="GL56" s="219"/>
      <c r="GM56" s="219"/>
      <c r="GN56" s="219"/>
      <c r="GO56" s="219"/>
      <c r="GP56" s="219"/>
      <c r="GQ56" s="219"/>
      <c r="GR56" s="219"/>
      <c r="GS56" s="219"/>
      <c r="GT56" s="219"/>
      <c r="GU56" s="219"/>
      <c r="GV56" s="219"/>
      <c r="GW56" s="219"/>
      <c r="GX56" s="219"/>
      <c r="GY56" s="219"/>
      <c r="GZ56" s="219"/>
      <c r="HA56" s="219"/>
      <c r="HB56" s="219"/>
      <c r="HC56" s="219"/>
      <c r="HD56" s="219"/>
      <c r="HE56" s="219"/>
      <c r="HF56" s="219"/>
      <c r="HG56" s="219"/>
      <c r="HH56" s="219"/>
      <c r="HI56" s="219"/>
      <c r="HJ56" s="219"/>
      <c r="HK56" s="219"/>
      <c r="HL56" s="219"/>
      <c r="HM56" s="219"/>
      <c r="HN56" s="219"/>
      <c r="HO56" s="219"/>
    </row>
    <row r="57" spans="1:223" s="225" customFormat="1" ht="25.5">
      <c r="A57" s="52" t="s">
        <v>82</v>
      </c>
      <c r="B57" s="231" t="s">
        <v>263</v>
      </c>
      <c r="C57" s="43" t="s">
        <v>12</v>
      </c>
      <c r="D57" s="55">
        <v>73918.009999999995</v>
      </c>
      <c r="E57" s="43">
        <f>F57/D57</f>
        <v>0.24351304912023472</v>
      </c>
      <c r="F57" s="43">
        <v>18000</v>
      </c>
      <c r="G57" s="56"/>
    </row>
    <row r="58" spans="1:223" s="225" customFormat="1" ht="17.25" customHeight="1">
      <c r="A58" s="52" t="s">
        <v>245</v>
      </c>
      <c r="B58" s="231" t="s">
        <v>246</v>
      </c>
      <c r="C58" s="43" t="s">
        <v>12</v>
      </c>
      <c r="D58" s="55">
        <f>F58/E58</f>
        <v>2520.94</v>
      </c>
      <c r="E58" s="63">
        <v>1</v>
      </c>
      <c r="F58" s="43">
        <v>2520.94</v>
      </c>
      <c r="G58" s="56"/>
    </row>
    <row r="59" spans="1:223" s="49" customFormat="1" ht="21.75" customHeight="1">
      <c r="A59" s="44" t="s">
        <v>4</v>
      </c>
      <c r="B59" s="235" t="s">
        <v>16</v>
      </c>
      <c r="C59" s="256"/>
      <c r="D59" s="45"/>
      <c r="E59" s="47"/>
      <c r="F59" s="47">
        <f>F60+F72</f>
        <v>61720.844000000005</v>
      </c>
      <c r="G59" s="46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</row>
    <row r="60" spans="1:223" s="62" customFormat="1" ht="16.5" customHeight="1">
      <c r="A60" s="50" t="s">
        <v>77</v>
      </c>
      <c r="B60" s="236" t="s">
        <v>83</v>
      </c>
      <c r="C60" s="257"/>
      <c r="D60" s="60"/>
      <c r="E60" s="61"/>
      <c r="F60" s="61">
        <f>F61+F62+F63+F64+F67</f>
        <v>52334.088000000003</v>
      </c>
      <c r="G60" s="51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</row>
    <row r="61" spans="1:223" s="59" customFormat="1" ht="25.5">
      <c r="A61" s="311" t="s">
        <v>15</v>
      </c>
      <c r="B61" s="231" t="s">
        <v>278</v>
      </c>
      <c r="C61" s="43" t="s">
        <v>12</v>
      </c>
      <c r="D61" s="55">
        <v>6422.9949999999999</v>
      </c>
      <c r="E61" s="63">
        <v>1</v>
      </c>
      <c r="F61" s="43">
        <f>E61*D61</f>
        <v>6422.9949999999999</v>
      </c>
      <c r="G61" s="318"/>
    </row>
    <row r="62" spans="1:223" s="310" customFormat="1" ht="25.5">
      <c r="A62" s="311" t="s">
        <v>129</v>
      </c>
      <c r="B62" s="231" t="s">
        <v>264</v>
      </c>
      <c r="C62" s="43" t="s">
        <v>12</v>
      </c>
      <c r="D62" s="55">
        <f>F62/E62</f>
        <v>6634.3540000000003</v>
      </c>
      <c r="E62" s="63">
        <v>1</v>
      </c>
      <c r="F62" s="43">
        <v>6634.3540000000003</v>
      </c>
      <c r="G62" s="309"/>
    </row>
    <row r="63" spans="1:223" s="310" customFormat="1" ht="25.5">
      <c r="A63" s="311" t="s">
        <v>288</v>
      </c>
      <c r="B63" s="231" t="s">
        <v>281</v>
      </c>
      <c r="C63" s="43" t="s">
        <v>12</v>
      </c>
      <c r="D63" s="208">
        <v>3881.4929999999999</v>
      </c>
      <c r="E63" s="71">
        <v>1</v>
      </c>
      <c r="F63" s="203">
        <f>D63*E63</f>
        <v>3881.4929999999999</v>
      </c>
      <c r="G63" s="309"/>
    </row>
    <row r="64" spans="1:223" s="310" customFormat="1" ht="25.5" customHeight="1">
      <c r="A64" s="311" t="s">
        <v>282</v>
      </c>
      <c r="B64" s="238" t="s">
        <v>283</v>
      </c>
      <c r="C64" s="349" t="s">
        <v>12</v>
      </c>
      <c r="D64" s="210"/>
      <c r="E64" s="350"/>
      <c r="F64" s="351">
        <f>SUM(F65:F66)</f>
        <v>22229.61</v>
      </c>
      <c r="G64" s="309"/>
    </row>
    <row r="65" spans="1:222" s="310" customFormat="1" ht="12.75" customHeight="1">
      <c r="A65" s="336"/>
      <c r="B65" s="352" t="s">
        <v>284</v>
      </c>
      <c r="C65" s="259" t="s">
        <v>12</v>
      </c>
      <c r="D65" s="353">
        <v>1827.3975</v>
      </c>
      <c r="E65" s="354">
        <v>4</v>
      </c>
      <c r="F65" s="355">
        <f>D65*E65</f>
        <v>7309.59</v>
      </c>
      <c r="G65" s="309"/>
    </row>
    <row r="66" spans="1:222" s="310" customFormat="1" ht="12.75" customHeight="1">
      <c r="A66" s="336"/>
      <c r="B66" s="352" t="s">
        <v>291</v>
      </c>
      <c r="C66" s="259" t="s">
        <v>12</v>
      </c>
      <c r="D66" s="353">
        <v>1865.0025000000001</v>
      </c>
      <c r="E66" s="354">
        <v>8</v>
      </c>
      <c r="F66" s="355">
        <f>D66*E66</f>
        <v>14920.02</v>
      </c>
      <c r="G66" s="309"/>
    </row>
    <row r="67" spans="1:222" s="310" customFormat="1" ht="25.5">
      <c r="A67" s="311" t="s">
        <v>289</v>
      </c>
      <c r="B67" s="238" t="s">
        <v>285</v>
      </c>
      <c r="C67" s="349" t="s">
        <v>12</v>
      </c>
      <c r="D67" s="210"/>
      <c r="E67" s="350"/>
      <c r="F67" s="351">
        <f>SUM(F68:F71)</f>
        <v>13165.635999999999</v>
      </c>
      <c r="G67" s="309"/>
    </row>
    <row r="68" spans="1:222" s="310" customFormat="1" ht="12.75" customHeight="1">
      <c r="A68" s="311"/>
      <c r="B68" s="238" t="s">
        <v>286</v>
      </c>
      <c r="C68" s="259" t="s">
        <v>12</v>
      </c>
      <c r="D68" s="37">
        <f>F68/E68</f>
        <v>504.76942857142859</v>
      </c>
      <c r="E68" s="356">
        <v>7</v>
      </c>
      <c r="F68" s="355">
        <v>3533.386</v>
      </c>
      <c r="G68" s="309"/>
    </row>
    <row r="69" spans="1:222" s="310" customFormat="1" ht="12.75" customHeight="1">
      <c r="A69" s="311"/>
      <c r="B69" s="238" t="s">
        <v>287</v>
      </c>
      <c r="C69" s="259" t="s">
        <v>12</v>
      </c>
      <c r="D69" s="37">
        <f t="shared" ref="D69:D71" si="4">F69/E69</f>
        <v>508.09833333333336</v>
      </c>
      <c r="E69" s="356">
        <v>6</v>
      </c>
      <c r="F69" s="355">
        <v>3048.59</v>
      </c>
      <c r="G69" s="309"/>
    </row>
    <row r="70" spans="1:222" s="310" customFormat="1" ht="12.75" customHeight="1">
      <c r="A70" s="311"/>
      <c r="B70" s="238" t="s">
        <v>290</v>
      </c>
      <c r="C70" s="259" t="s">
        <v>12</v>
      </c>
      <c r="D70" s="37">
        <f t="shared" si="4"/>
        <v>539.11466666666672</v>
      </c>
      <c r="E70" s="356">
        <v>3</v>
      </c>
      <c r="F70" s="355">
        <v>1617.3440000000001</v>
      </c>
      <c r="G70" s="309"/>
    </row>
    <row r="71" spans="1:222" s="310" customFormat="1" ht="12.75" customHeight="1">
      <c r="A71" s="311"/>
      <c r="B71" s="238" t="s">
        <v>292</v>
      </c>
      <c r="C71" s="259" t="s">
        <v>12</v>
      </c>
      <c r="D71" s="37">
        <f t="shared" si="4"/>
        <v>496.63159999999999</v>
      </c>
      <c r="E71" s="356">
        <v>10</v>
      </c>
      <c r="F71" s="355">
        <v>4966.3159999999998</v>
      </c>
      <c r="G71" s="309"/>
    </row>
    <row r="72" spans="1:222" s="70" customFormat="1" ht="20.25" customHeight="1">
      <c r="A72" s="50" t="s">
        <v>78</v>
      </c>
      <c r="B72" s="237" t="s">
        <v>84</v>
      </c>
      <c r="C72" s="258"/>
      <c r="D72" s="66" t="s">
        <v>6</v>
      </c>
      <c r="E72" s="67"/>
      <c r="F72" s="67">
        <f>F73+F79</f>
        <v>9386.7560000000012</v>
      </c>
      <c r="G72" s="68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</row>
    <row r="73" spans="1:222" s="65" customFormat="1" ht="21.75" customHeight="1">
      <c r="A73" s="176" t="s">
        <v>130</v>
      </c>
      <c r="B73" s="238" t="s">
        <v>79</v>
      </c>
      <c r="C73" s="259" t="s">
        <v>12</v>
      </c>
      <c r="D73" s="200">
        <f>F73/E73</f>
        <v>97.314128205128199</v>
      </c>
      <c r="E73" s="63">
        <f>E74+E75+E76+E77+E78</f>
        <v>39</v>
      </c>
      <c r="F73" s="43">
        <f>F74+F75+F76+F77+F78</f>
        <v>3795.2509999999997</v>
      </c>
      <c r="G73" s="64"/>
    </row>
    <row r="74" spans="1:222" s="334" customFormat="1" ht="11.25" outlineLevel="1">
      <c r="A74" s="329" t="s">
        <v>173</v>
      </c>
      <c r="B74" s="330" t="s">
        <v>85</v>
      </c>
      <c r="C74" s="331" t="s">
        <v>12</v>
      </c>
      <c r="D74" s="324">
        <v>75.457999999999998</v>
      </c>
      <c r="E74" s="332">
        <v>21</v>
      </c>
      <c r="F74" s="333">
        <f>D74*E74</f>
        <v>1584.6179999999999</v>
      </c>
      <c r="G74" s="329"/>
    </row>
    <row r="75" spans="1:222" s="334" customFormat="1" ht="11.25" outlineLevel="1">
      <c r="A75" s="329" t="s">
        <v>174</v>
      </c>
      <c r="B75" s="330" t="s">
        <v>86</v>
      </c>
      <c r="C75" s="331" t="s">
        <v>12</v>
      </c>
      <c r="D75" s="324">
        <v>87.355999999999995</v>
      </c>
      <c r="E75" s="332">
        <v>8</v>
      </c>
      <c r="F75" s="333">
        <f t="shared" ref="F75:F78" si="5">D75*E75</f>
        <v>698.84799999999996</v>
      </c>
      <c r="G75" s="329"/>
      <c r="I75" s="335"/>
    </row>
    <row r="76" spans="1:222" s="334" customFormat="1" ht="11.25" outlineLevel="1">
      <c r="A76" s="329" t="s">
        <v>175</v>
      </c>
      <c r="B76" s="330" t="s">
        <v>87</v>
      </c>
      <c r="C76" s="331" t="s">
        <v>12</v>
      </c>
      <c r="D76" s="324">
        <v>122.395</v>
      </c>
      <c r="E76" s="332">
        <v>2</v>
      </c>
      <c r="F76" s="333">
        <f t="shared" si="5"/>
        <v>244.79</v>
      </c>
      <c r="G76" s="329"/>
    </row>
    <row r="77" spans="1:222" s="334" customFormat="1" ht="11.25" outlineLevel="1">
      <c r="A77" s="329" t="s">
        <v>176</v>
      </c>
      <c r="B77" s="330" t="s">
        <v>88</v>
      </c>
      <c r="C77" s="331" t="s">
        <v>12</v>
      </c>
      <c r="D77" s="324">
        <v>145.40799999999999</v>
      </c>
      <c r="E77" s="332">
        <v>5</v>
      </c>
      <c r="F77" s="333">
        <f t="shared" si="5"/>
        <v>727.04</v>
      </c>
      <c r="G77" s="329"/>
    </row>
    <row r="78" spans="1:222" s="334" customFormat="1" ht="11.25" outlineLevel="1">
      <c r="A78" s="329" t="s">
        <v>177</v>
      </c>
      <c r="B78" s="330" t="s">
        <v>89</v>
      </c>
      <c r="C78" s="331" t="s">
        <v>12</v>
      </c>
      <c r="D78" s="324">
        <v>179.98500000000001</v>
      </c>
      <c r="E78" s="332">
        <v>3</v>
      </c>
      <c r="F78" s="333">
        <f t="shared" si="5"/>
        <v>539.95500000000004</v>
      </c>
      <c r="G78" s="329"/>
    </row>
    <row r="79" spans="1:222" s="59" customFormat="1" ht="26.25" customHeight="1">
      <c r="A79" s="176" t="s">
        <v>178</v>
      </c>
      <c r="B79" s="238" t="s">
        <v>133</v>
      </c>
      <c r="C79" s="259" t="s">
        <v>12</v>
      </c>
      <c r="D79" s="200">
        <v>87.46</v>
      </c>
      <c r="E79" s="63">
        <f>E80+E81+E82</f>
        <v>35</v>
      </c>
      <c r="F79" s="43">
        <f>F80+F81+F82</f>
        <v>5591.505000000001</v>
      </c>
      <c r="G79" s="58"/>
    </row>
    <row r="80" spans="1:222" s="334" customFormat="1" ht="11.25" outlineLevel="1">
      <c r="A80" s="336" t="s">
        <v>179</v>
      </c>
      <c r="B80" s="330" t="s">
        <v>134</v>
      </c>
      <c r="C80" s="337" t="s">
        <v>12</v>
      </c>
      <c r="D80" s="324">
        <v>154.428</v>
      </c>
      <c r="E80" s="338">
        <v>11</v>
      </c>
      <c r="F80" s="339">
        <f>D80*E80</f>
        <v>1698.7080000000001</v>
      </c>
      <c r="G80" s="340"/>
    </row>
    <row r="81" spans="1:222" s="334" customFormat="1" ht="11.25" outlineLevel="1">
      <c r="A81" s="336" t="s">
        <v>180</v>
      </c>
      <c r="B81" s="330" t="s">
        <v>135</v>
      </c>
      <c r="C81" s="337" t="s">
        <v>12</v>
      </c>
      <c r="D81" s="324">
        <v>159.81200000000001</v>
      </c>
      <c r="E81" s="338">
        <v>17</v>
      </c>
      <c r="F81" s="339">
        <f t="shared" ref="F81:F82" si="6">D81*E81</f>
        <v>2716.8040000000001</v>
      </c>
      <c r="G81" s="340"/>
    </row>
    <row r="82" spans="1:222" s="334" customFormat="1" ht="11.25" outlineLevel="1">
      <c r="A82" s="336" t="s">
        <v>181</v>
      </c>
      <c r="B82" s="330" t="s">
        <v>136</v>
      </c>
      <c r="C82" s="337" t="s">
        <v>12</v>
      </c>
      <c r="D82" s="324">
        <v>167.999</v>
      </c>
      <c r="E82" s="338">
        <v>7</v>
      </c>
      <c r="F82" s="339">
        <f t="shared" si="6"/>
        <v>1175.9929999999999</v>
      </c>
      <c r="G82" s="340"/>
    </row>
    <row r="83" spans="1:222" s="49" customFormat="1" ht="14.25" customHeight="1">
      <c r="A83" s="44" t="s">
        <v>5</v>
      </c>
      <c r="B83" s="235" t="s">
        <v>0</v>
      </c>
      <c r="C83" s="256"/>
      <c r="D83" s="45"/>
      <c r="E83" s="47"/>
      <c r="F83" s="47">
        <f>F84+F118</f>
        <v>16937.176930000001</v>
      </c>
      <c r="G83" s="46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</row>
    <row r="84" spans="1:222" s="70" customFormat="1" ht="14.25" customHeight="1">
      <c r="A84" s="375" t="s">
        <v>182</v>
      </c>
      <c r="B84" s="376" t="s">
        <v>132</v>
      </c>
      <c r="C84" s="377"/>
      <c r="D84" s="378"/>
      <c r="E84" s="379"/>
      <c r="F84" s="379">
        <f>F85+F87+F92+F113+F114+F115+F116+F117</f>
        <v>4395.0365499999998</v>
      </c>
      <c r="G84" s="318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</row>
    <row r="85" spans="1:222" s="315" customFormat="1" ht="15.75" customHeight="1">
      <c r="A85" s="366" t="s">
        <v>183</v>
      </c>
      <c r="B85" s="367" t="s">
        <v>63</v>
      </c>
      <c r="C85" s="72" t="s">
        <v>39</v>
      </c>
      <c r="D85" s="37">
        <f>F85/E85</f>
        <v>132.5</v>
      </c>
      <c r="E85" s="313">
        <f>SUM(E86:E86)</f>
        <v>0.45</v>
      </c>
      <c r="F85" s="313">
        <f>SUM(F86:F86)</f>
        <v>59.625</v>
      </c>
      <c r="G85" s="314"/>
    </row>
    <row r="86" spans="1:222" s="344" customFormat="1" ht="21.75" customHeight="1" outlineLevel="1">
      <c r="A86" s="341" t="s">
        <v>184</v>
      </c>
      <c r="B86" s="342" t="s">
        <v>304</v>
      </c>
      <c r="C86" s="72" t="s">
        <v>39</v>
      </c>
      <c r="D86" s="285">
        <v>132.5</v>
      </c>
      <c r="E86" s="43">
        <v>0.45</v>
      </c>
      <c r="F86" s="43">
        <f>D86*E86</f>
        <v>59.625</v>
      </c>
      <c r="G86" s="343"/>
    </row>
    <row r="87" spans="1:222" s="346" customFormat="1" ht="15.75" customHeight="1">
      <c r="A87" s="366" t="s">
        <v>185</v>
      </c>
      <c r="B87" s="367" t="s">
        <v>64</v>
      </c>
      <c r="C87" s="72" t="s">
        <v>39</v>
      </c>
      <c r="D87" s="37">
        <f>F87/E87</f>
        <v>125</v>
      </c>
      <c r="E87" s="313">
        <f>SUM(E88:E91)</f>
        <v>2.5</v>
      </c>
      <c r="F87" s="313">
        <f>SUM(F88:F91)</f>
        <v>312.5</v>
      </c>
      <c r="G87" s="345"/>
    </row>
    <row r="88" spans="1:222" s="344" customFormat="1" ht="24" customHeight="1" outlineLevel="1">
      <c r="A88" s="341" t="s">
        <v>186</v>
      </c>
      <c r="B88" s="347" t="s">
        <v>305</v>
      </c>
      <c r="C88" s="72" t="s">
        <v>39</v>
      </c>
      <c r="D88" s="285">
        <v>125</v>
      </c>
      <c r="E88" s="43">
        <v>1</v>
      </c>
      <c r="F88" s="43">
        <f t="shared" ref="F88:F114" si="7">D88*E88</f>
        <v>125</v>
      </c>
      <c r="G88" s="343"/>
    </row>
    <row r="89" spans="1:222" s="344" customFormat="1" ht="24" customHeight="1" outlineLevel="1">
      <c r="A89" s="341" t="s">
        <v>187</v>
      </c>
      <c r="B89" s="347" t="s">
        <v>306</v>
      </c>
      <c r="C89" s="72" t="s">
        <v>39</v>
      </c>
      <c r="D89" s="285">
        <v>125</v>
      </c>
      <c r="E89" s="43">
        <v>0.5</v>
      </c>
      <c r="F89" s="43">
        <f t="shared" si="7"/>
        <v>62.5</v>
      </c>
      <c r="G89" s="343"/>
    </row>
    <row r="90" spans="1:222" s="344" customFormat="1" ht="23.25" customHeight="1" outlineLevel="1">
      <c r="A90" s="341" t="s">
        <v>188</v>
      </c>
      <c r="B90" s="347" t="s">
        <v>348</v>
      </c>
      <c r="C90" s="72" t="s">
        <v>39</v>
      </c>
      <c r="D90" s="285">
        <v>125</v>
      </c>
      <c r="E90" s="43">
        <v>0.5</v>
      </c>
      <c r="F90" s="43">
        <f t="shared" si="7"/>
        <v>62.5</v>
      </c>
      <c r="G90" s="343"/>
    </row>
    <row r="91" spans="1:222" s="344" customFormat="1" ht="21" customHeight="1" outlineLevel="1">
      <c r="A91" s="341" t="s">
        <v>189</v>
      </c>
      <c r="B91" s="347" t="s">
        <v>307</v>
      </c>
      <c r="C91" s="72" t="s">
        <v>39</v>
      </c>
      <c r="D91" s="285">
        <v>125</v>
      </c>
      <c r="E91" s="43">
        <v>0.5</v>
      </c>
      <c r="F91" s="43">
        <f t="shared" si="7"/>
        <v>62.5</v>
      </c>
      <c r="G91" s="343"/>
    </row>
    <row r="92" spans="1:222" s="315" customFormat="1" ht="15.75" customHeight="1">
      <c r="A92" s="366" t="s">
        <v>248</v>
      </c>
      <c r="B92" s="367" t="s">
        <v>247</v>
      </c>
      <c r="C92" s="72" t="s">
        <v>12</v>
      </c>
      <c r="D92" s="200">
        <f>F92/E92</f>
        <v>61.208399999999997</v>
      </c>
      <c r="E92" s="71">
        <v>20</v>
      </c>
      <c r="F92" s="43">
        <f>SUM(F93:F112)</f>
        <v>1224.1679999999999</v>
      </c>
      <c r="G92" s="314"/>
    </row>
    <row r="93" spans="1:222" s="315" customFormat="1" ht="27" customHeight="1">
      <c r="A93" s="341" t="s">
        <v>308</v>
      </c>
      <c r="B93" s="368" t="s">
        <v>328</v>
      </c>
      <c r="C93" s="72" t="s">
        <v>12</v>
      </c>
      <c r="D93" s="200">
        <v>61.208399999999997</v>
      </c>
      <c r="E93" s="71">
        <v>1</v>
      </c>
      <c r="F93" s="43">
        <f t="shared" si="7"/>
        <v>61.208399999999997</v>
      </c>
      <c r="G93" s="314"/>
    </row>
    <row r="94" spans="1:222" s="315" customFormat="1" ht="27" customHeight="1">
      <c r="A94" s="341" t="s">
        <v>309</v>
      </c>
      <c r="B94" s="368" t="s">
        <v>329</v>
      </c>
      <c r="C94" s="72" t="s">
        <v>12</v>
      </c>
      <c r="D94" s="200">
        <v>61.208399999999997</v>
      </c>
      <c r="E94" s="71">
        <v>1</v>
      </c>
      <c r="F94" s="43">
        <f t="shared" si="7"/>
        <v>61.208399999999997</v>
      </c>
      <c r="G94" s="314"/>
    </row>
    <row r="95" spans="1:222" s="315" customFormat="1" ht="27" customHeight="1">
      <c r="A95" s="341" t="s">
        <v>310</v>
      </c>
      <c r="B95" s="368" t="s">
        <v>330</v>
      </c>
      <c r="C95" s="72" t="s">
        <v>12</v>
      </c>
      <c r="D95" s="200">
        <v>61.208399999999997</v>
      </c>
      <c r="E95" s="71">
        <v>1</v>
      </c>
      <c r="F95" s="43">
        <f t="shared" si="7"/>
        <v>61.208399999999997</v>
      </c>
      <c r="G95" s="314"/>
    </row>
    <row r="96" spans="1:222" s="315" customFormat="1" ht="27" customHeight="1">
      <c r="A96" s="341" t="s">
        <v>311</v>
      </c>
      <c r="B96" s="368" t="s">
        <v>331</v>
      </c>
      <c r="C96" s="72" t="s">
        <v>12</v>
      </c>
      <c r="D96" s="200">
        <v>61.208399999999997</v>
      </c>
      <c r="E96" s="71">
        <v>1</v>
      </c>
      <c r="F96" s="43">
        <f t="shared" si="7"/>
        <v>61.208399999999997</v>
      </c>
      <c r="G96" s="314"/>
    </row>
    <row r="97" spans="1:7" s="315" customFormat="1" ht="27" customHeight="1">
      <c r="A97" s="341" t="s">
        <v>312</v>
      </c>
      <c r="B97" s="368" t="s">
        <v>347</v>
      </c>
      <c r="C97" s="72" t="s">
        <v>12</v>
      </c>
      <c r="D97" s="200">
        <v>61.208399999999997</v>
      </c>
      <c r="E97" s="71">
        <v>1</v>
      </c>
      <c r="F97" s="43">
        <f t="shared" si="7"/>
        <v>61.208399999999997</v>
      </c>
      <c r="G97" s="314"/>
    </row>
    <row r="98" spans="1:7" s="315" customFormat="1" ht="27" customHeight="1">
      <c r="A98" s="341" t="s">
        <v>313</v>
      </c>
      <c r="B98" s="368" t="s">
        <v>332</v>
      </c>
      <c r="C98" s="72" t="s">
        <v>12</v>
      </c>
      <c r="D98" s="200">
        <v>61.208399999999997</v>
      </c>
      <c r="E98" s="71">
        <v>1</v>
      </c>
      <c r="F98" s="43">
        <f t="shared" si="7"/>
        <v>61.208399999999997</v>
      </c>
      <c r="G98" s="314"/>
    </row>
    <row r="99" spans="1:7" s="315" customFormat="1" ht="27" customHeight="1">
      <c r="A99" s="341" t="s">
        <v>314</v>
      </c>
      <c r="B99" s="368" t="s">
        <v>333</v>
      </c>
      <c r="C99" s="72" t="s">
        <v>12</v>
      </c>
      <c r="D99" s="200">
        <v>61.208399999999997</v>
      </c>
      <c r="E99" s="71">
        <v>1</v>
      </c>
      <c r="F99" s="43">
        <f t="shared" si="7"/>
        <v>61.208399999999997</v>
      </c>
      <c r="G99" s="314"/>
    </row>
    <row r="100" spans="1:7" s="315" customFormat="1" ht="27" customHeight="1">
      <c r="A100" s="341" t="s">
        <v>315</v>
      </c>
      <c r="B100" s="368" t="s">
        <v>334</v>
      </c>
      <c r="C100" s="72" t="s">
        <v>12</v>
      </c>
      <c r="D100" s="200">
        <v>61.208399999999997</v>
      </c>
      <c r="E100" s="71">
        <v>1</v>
      </c>
      <c r="F100" s="43">
        <f t="shared" si="7"/>
        <v>61.208399999999997</v>
      </c>
      <c r="G100" s="314"/>
    </row>
    <row r="101" spans="1:7" s="315" customFormat="1" ht="27" customHeight="1">
      <c r="A101" s="341" t="s">
        <v>316</v>
      </c>
      <c r="B101" s="368" t="s">
        <v>335</v>
      </c>
      <c r="C101" s="72" t="s">
        <v>12</v>
      </c>
      <c r="D101" s="200">
        <v>61.208399999999997</v>
      </c>
      <c r="E101" s="71">
        <v>1</v>
      </c>
      <c r="F101" s="43">
        <f t="shared" si="7"/>
        <v>61.208399999999997</v>
      </c>
      <c r="G101" s="314"/>
    </row>
    <row r="102" spans="1:7" s="315" customFormat="1" ht="27" customHeight="1">
      <c r="A102" s="341" t="s">
        <v>317</v>
      </c>
      <c r="B102" s="368" t="s">
        <v>336</v>
      </c>
      <c r="C102" s="72" t="s">
        <v>12</v>
      </c>
      <c r="D102" s="200">
        <v>61.208399999999997</v>
      </c>
      <c r="E102" s="71">
        <v>1</v>
      </c>
      <c r="F102" s="43">
        <f t="shared" si="7"/>
        <v>61.208399999999997</v>
      </c>
      <c r="G102" s="314"/>
    </row>
    <row r="103" spans="1:7" s="315" customFormat="1" ht="27" customHeight="1">
      <c r="A103" s="341" t="s">
        <v>318</v>
      </c>
      <c r="B103" s="368" t="s">
        <v>337</v>
      </c>
      <c r="C103" s="72" t="s">
        <v>12</v>
      </c>
      <c r="D103" s="200">
        <v>61.208399999999997</v>
      </c>
      <c r="E103" s="71">
        <v>1</v>
      </c>
      <c r="F103" s="43">
        <f t="shared" si="7"/>
        <v>61.208399999999997</v>
      </c>
      <c r="G103" s="314"/>
    </row>
    <row r="104" spans="1:7" s="315" customFormat="1" ht="27" customHeight="1">
      <c r="A104" s="341" t="s">
        <v>319</v>
      </c>
      <c r="B104" s="368" t="s">
        <v>338</v>
      </c>
      <c r="C104" s="72" t="s">
        <v>12</v>
      </c>
      <c r="D104" s="200">
        <v>61.208399999999997</v>
      </c>
      <c r="E104" s="71">
        <v>1</v>
      </c>
      <c r="F104" s="43">
        <f t="shared" si="7"/>
        <v>61.208399999999997</v>
      </c>
      <c r="G104" s="314"/>
    </row>
    <row r="105" spans="1:7" s="315" customFormat="1" ht="27" customHeight="1">
      <c r="A105" s="341" t="s">
        <v>320</v>
      </c>
      <c r="B105" s="368" t="s">
        <v>339</v>
      </c>
      <c r="C105" s="72" t="s">
        <v>12</v>
      </c>
      <c r="D105" s="200">
        <v>61.208399999999997</v>
      </c>
      <c r="E105" s="71">
        <v>1</v>
      </c>
      <c r="F105" s="43">
        <f t="shared" si="7"/>
        <v>61.208399999999997</v>
      </c>
      <c r="G105" s="314"/>
    </row>
    <row r="106" spans="1:7" s="315" customFormat="1" ht="27" customHeight="1">
      <c r="A106" s="341" t="s">
        <v>321</v>
      </c>
      <c r="B106" s="368" t="s">
        <v>340</v>
      </c>
      <c r="C106" s="72" t="s">
        <v>12</v>
      </c>
      <c r="D106" s="200">
        <v>61.208399999999997</v>
      </c>
      <c r="E106" s="71">
        <v>1</v>
      </c>
      <c r="F106" s="43">
        <f t="shared" si="7"/>
        <v>61.208399999999997</v>
      </c>
      <c r="G106" s="314"/>
    </row>
    <row r="107" spans="1:7" s="315" customFormat="1" ht="27" customHeight="1">
      <c r="A107" s="341" t="s">
        <v>322</v>
      </c>
      <c r="B107" s="368" t="s">
        <v>341</v>
      </c>
      <c r="C107" s="72" t="s">
        <v>12</v>
      </c>
      <c r="D107" s="200">
        <v>61.208399999999997</v>
      </c>
      <c r="E107" s="71">
        <v>1</v>
      </c>
      <c r="F107" s="43">
        <f t="shared" si="7"/>
        <v>61.208399999999997</v>
      </c>
      <c r="G107" s="314"/>
    </row>
    <row r="108" spans="1:7" s="315" customFormat="1" ht="27" customHeight="1">
      <c r="A108" s="341" t="s">
        <v>323</v>
      </c>
      <c r="B108" s="368" t="s">
        <v>342</v>
      </c>
      <c r="C108" s="72" t="s">
        <v>12</v>
      </c>
      <c r="D108" s="200">
        <v>61.208399999999997</v>
      </c>
      <c r="E108" s="71">
        <v>1</v>
      </c>
      <c r="F108" s="43">
        <f t="shared" si="7"/>
        <v>61.208399999999997</v>
      </c>
      <c r="G108" s="314"/>
    </row>
    <row r="109" spans="1:7" s="315" customFormat="1" ht="27" customHeight="1">
      <c r="A109" s="341" t="s">
        <v>324</v>
      </c>
      <c r="B109" s="368" t="s">
        <v>343</v>
      </c>
      <c r="C109" s="72" t="s">
        <v>12</v>
      </c>
      <c r="D109" s="200">
        <v>61.208399999999997</v>
      </c>
      <c r="E109" s="71">
        <v>1</v>
      </c>
      <c r="F109" s="43">
        <f t="shared" si="7"/>
        <v>61.208399999999997</v>
      </c>
      <c r="G109" s="314"/>
    </row>
    <row r="110" spans="1:7" s="315" customFormat="1" ht="27" customHeight="1">
      <c r="A110" s="341" t="s">
        <v>325</v>
      </c>
      <c r="B110" s="368" t="s">
        <v>344</v>
      </c>
      <c r="C110" s="72" t="s">
        <v>12</v>
      </c>
      <c r="D110" s="200">
        <v>61.208399999999997</v>
      </c>
      <c r="E110" s="71">
        <v>1</v>
      </c>
      <c r="F110" s="43">
        <f t="shared" si="7"/>
        <v>61.208399999999997</v>
      </c>
      <c r="G110" s="314"/>
    </row>
    <row r="111" spans="1:7" s="315" customFormat="1" ht="27" customHeight="1">
      <c r="A111" s="341" t="s">
        <v>326</v>
      </c>
      <c r="B111" s="368" t="s">
        <v>345</v>
      </c>
      <c r="C111" s="72" t="s">
        <v>12</v>
      </c>
      <c r="D111" s="200">
        <v>61.208399999999997</v>
      </c>
      <c r="E111" s="71">
        <v>1</v>
      </c>
      <c r="F111" s="43">
        <f t="shared" si="7"/>
        <v>61.208399999999997</v>
      </c>
      <c r="G111" s="314"/>
    </row>
    <row r="112" spans="1:7" s="315" customFormat="1" ht="27" customHeight="1">
      <c r="A112" s="341" t="s">
        <v>327</v>
      </c>
      <c r="B112" s="368" t="s">
        <v>346</v>
      </c>
      <c r="C112" s="72" t="s">
        <v>12</v>
      </c>
      <c r="D112" s="200">
        <v>61.208399999999997</v>
      </c>
      <c r="E112" s="71">
        <v>1</v>
      </c>
      <c r="F112" s="43">
        <f t="shared" si="7"/>
        <v>61.208399999999997</v>
      </c>
      <c r="G112" s="314"/>
    </row>
    <row r="113" spans="1:10" s="315" customFormat="1" ht="38.25">
      <c r="A113" s="52" t="s">
        <v>190</v>
      </c>
      <c r="B113" s="231" t="s">
        <v>303</v>
      </c>
      <c r="C113" s="72" t="s">
        <v>12</v>
      </c>
      <c r="D113" s="200">
        <v>211</v>
      </c>
      <c r="E113" s="63">
        <v>1</v>
      </c>
      <c r="F113" s="43">
        <f t="shared" si="7"/>
        <v>211</v>
      </c>
      <c r="G113" s="314"/>
    </row>
    <row r="114" spans="1:10" s="315" customFormat="1">
      <c r="A114" s="52" t="s">
        <v>249</v>
      </c>
      <c r="B114" s="231" t="s">
        <v>302</v>
      </c>
      <c r="C114" s="72" t="s">
        <v>12</v>
      </c>
      <c r="D114" s="200">
        <v>174.3</v>
      </c>
      <c r="E114" s="63">
        <v>1</v>
      </c>
      <c r="F114" s="43">
        <f t="shared" si="7"/>
        <v>174.3</v>
      </c>
      <c r="G114" s="314"/>
    </row>
    <row r="115" spans="1:10" s="74" customFormat="1" ht="15.75">
      <c r="A115" s="52" t="s">
        <v>250</v>
      </c>
      <c r="B115" s="312" t="s">
        <v>301</v>
      </c>
      <c r="C115" s="72" t="s">
        <v>12</v>
      </c>
      <c r="D115" s="55">
        <f>F115/E115</f>
        <v>483.81599999999997</v>
      </c>
      <c r="E115" s="75">
        <v>1</v>
      </c>
      <c r="F115" s="369">
        <v>483.81599999999997</v>
      </c>
      <c r="G115" s="316"/>
    </row>
    <row r="116" spans="1:10" s="74" customFormat="1" ht="25.5">
      <c r="A116" s="52" t="s">
        <v>254</v>
      </c>
      <c r="B116" s="242" t="s">
        <v>251</v>
      </c>
      <c r="C116" s="72" t="s">
        <v>12</v>
      </c>
      <c r="D116" s="55">
        <f>F116/E116</f>
        <v>1343.97</v>
      </c>
      <c r="E116" s="75">
        <v>1</v>
      </c>
      <c r="F116" s="369">
        <v>1343.97</v>
      </c>
      <c r="G116" s="73"/>
    </row>
    <row r="117" spans="1:10" s="74" customFormat="1" ht="25.5">
      <c r="A117" s="52" t="s">
        <v>255</v>
      </c>
      <c r="B117" s="242" t="s">
        <v>300</v>
      </c>
      <c r="C117" s="72" t="s">
        <v>12</v>
      </c>
      <c r="D117" s="55">
        <v>585.65755000000001</v>
      </c>
      <c r="E117" s="75">
        <v>1</v>
      </c>
      <c r="F117" s="369">
        <f t="shared" ref="F117" si="8">D117*E117</f>
        <v>585.65755000000001</v>
      </c>
      <c r="G117" s="73"/>
    </row>
    <row r="118" spans="1:10" s="74" customFormat="1" ht="15.75">
      <c r="A118" s="176" t="s">
        <v>358</v>
      </c>
      <c r="B118" s="238" t="s">
        <v>359</v>
      </c>
      <c r="C118" s="374" t="s">
        <v>12</v>
      </c>
      <c r="D118" s="55">
        <f>F118/E118</f>
        <v>12542.140380000001</v>
      </c>
      <c r="E118" s="75">
        <v>1</v>
      </c>
      <c r="F118" s="369">
        <v>12542.140380000001</v>
      </c>
      <c r="G118" s="73"/>
    </row>
    <row r="119" spans="1:10" s="11" customFormat="1" ht="18.75" customHeight="1">
      <c r="A119" s="394" t="s">
        <v>65</v>
      </c>
      <c r="B119" s="395"/>
      <c r="C119" s="325"/>
      <c r="D119" s="348"/>
      <c r="E119" s="76"/>
      <c r="F119" s="76">
        <f>F8+F29+F55+F59+F83</f>
        <v>220562.60723000002</v>
      </c>
      <c r="G119" s="19"/>
      <c r="I119" s="262"/>
      <c r="J119" s="262"/>
    </row>
    <row r="120" spans="1:10" s="11" customFormat="1" ht="21" customHeight="1">
      <c r="A120" s="380" t="s">
        <v>26</v>
      </c>
      <c r="B120" s="381"/>
      <c r="C120" s="403"/>
      <c r="D120" s="403"/>
      <c r="E120" s="403"/>
      <c r="F120" s="403"/>
      <c r="G120" s="382"/>
    </row>
    <row r="121" spans="1:10" s="59" customFormat="1" ht="18.75" customHeight="1">
      <c r="A121" s="77" t="s">
        <v>66</v>
      </c>
      <c r="B121" s="78" t="s">
        <v>90</v>
      </c>
      <c r="C121" s="79"/>
      <c r="D121" s="80"/>
      <c r="E121" s="82"/>
      <c r="F121" s="243">
        <f>SUM(F122:F123)</f>
        <v>11782.3</v>
      </c>
      <c r="G121" s="81"/>
    </row>
    <row r="122" spans="1:10" s="59" customFormat="1" ht="38.25">
      <c r="A122" s="83" t="s">
        <v>91</v>
      </c>
      <c r="B122" s="84" t="s">
        <v>262</v>
      </c>
      <c r="C122" s="85" t="s">
        <v>12</v>
      </c>
      <c r="D122" s="287">
        <v>19.46</v>
      </c>
      <c r="E122" s="86">
        <v>240</v>
      </c>
      <c r="F122" s="175">
        <f>D122*E122</f>
        <v>4670.4000000000005</v>
      </c>
      <c r="G122" s="87"/>
    </row>
    <row r="123" spans="1:10" s="59" customFormat="1" ht="17.25" customHeight="1">
      <c r="A123" s="83" t="s">
        <v>353</v>
      </c>
      <c r="B123" s="84" t="s">
        <v>354</v>
      </c>
      <c r="C123" s="85" t="s">
        <v>12</v>
      </c>
      <c r="D123" s="287"/>
      <c r="E123" s="86"/>
      <c r="F123" s="175">
        <v>7111.9</v>
      </c>
      <c r="G123" s="87"/>
    </row>
    <row r="124" spans="1:10" s="11" customFormat="1" ht="15.75">
      <c r="A124" s="77" t="s">
        <v>67</v>
      </c>
      <c r="B124" s="78" t="s">
        <v>68</v>
      </c>
      <c r="C124" s="88"/>
      <c r="D124" s="182"/>
      <c r="E124" s="89"/>
      <c r="F124" s="123">
        <f>SUM(F125:F129)</f>
        <v>1611.7449999999999</v>
      </c>
      <c r="G124" s="90"/>
    </row>
    <row r="125" spans="1:10" s="11" customFormat="1" ht="25.5">
      <c r="A125" s="83" t="s">
        <v>92</v>
      </c>
      <c r="B125" s="84" t="s">
        <v>69</v>
      </c>
      <c r="C125" s="85" t="s">
        <v>12</v>
      </c>
      <c r="D125" s="288">
        <v>18.055</v>
      </c>
      <c r="E125" s="289">
        <v>4</v>
      </c>
      <c r="F125" s="290">
        <f>D125*E125</f>
        <v>72.22</v>
      </c>
      <c r="G125" s="178"/>
    </row>
    <row r="126" spans="1:10" s="11" customFormat="1" ht="25.5">
      <c r="A126" s="83" t="s">
        <v>93</v>
      </c>
      <c r="B126" s="84" t="s">
        <v>94</v>
      </c>
      <c r="C126" s="85" t="s">
        <v>12</v>
      </c>
      <c r="D126" s="288">
        <v>8.4250000000000007</v>
      </c>
      <c r="E126" s="289">
        <v>45</v>
      </c>
      <c r="F126" s="290">
        <f>D126*E126</f>
        <v>379.12500000000006</v>
      </c>
      <c r="G126" s="178"/>
    </row>
    <row r="127" spans="1:10" s="11" customFormat="1" ht="25.5">
      <c r="A127" s="83" t="s">
        <v>95</v>
      </c>
      <c r="B127" s="84" t="s">
        <v>96</v>
      </c>
      <c r="C127" s="85" t="s">
        <v>12</v>
      </c>
      <c r="D127" s="288">
        <v>6</v>
      </c>
      <c r="E127" s="289">
        <v>40</v>
      </c>
      <c r="F127" s="290">
        <f>D127*E127</f>
        <v>240</v>
      </c>
      <c r="G127" s="178"/>
    </row>
    <row r="128" spans="1:10" s="11" customFormat="1" ht="25.5">
      <c r="A128" s="83" t="s">
        <v>97</v>
      </c>
      <c r="B128" s="84" t="s">
        <v>70</v>
      </c>
      <c r="C128" s="85" t="s">
        <v>12</v>
      </c>
      <c r="D128" s="288">
        <v>16.2</v>
      </c>
      <c r="E128" s="289">
        <v>42</v>
      </c>
      <c r="F128" s="290">
        <f>D128*E128</f>
        <v>680.4</v>
      </c>
      <c r="G128" s="178"/>
    </row>
    <row r="129" spans="1:7" s="11" customFormat="1" ht="24" customHeight="1">
      <c r="A129" s="83" t="s">
        <v>196</v>
      </c>
      <c r="B129" s="84" t="s">
        <v>197</v>
      </c>
      <c r="C129" s="85" t="s">
        <v>12</v>
      </c>
      <c r="D129" s="288">
        <v>80</v>
      </c>
      <c r="E129" s="289">
        <v>3</v>
      </c>
      <c r="F129" s="290">
        <f>D129*E129</f>
        <v>240</v>
      </c>
      <c r="G129" s="178"/>
    </row>
    <row r="130" spans="1:7" s="59" customFormat="1">
      <c r="A130" s="77" t="s">
        <v>42</v>
      </c>
      <c r="B130" s="91" t="s">
        <v>43</v>
      </c>
      <c r="C130" s="92"/>
      <c r="D130" s="93"/>
      <c r="E130" s="94"/>
      <c r="F130" s="123">
        <f>SUM(F131:F136)</f>
        <v>24933.056</v>
      </c>
      <c r="G130" s="95"/>
    </row>
    <row r="131" spans="1:7" s="11" customFormat="1" ht="15.75">
      <c r="A131" s="181" t="s">
        <v>120</v>
      </c>
      <c r="B131" s="179" t="s">
        <v>152</v>
      </c>
      <c r="C131" s="269" t="s">
        <v>12</v>
      </c>
      <c r="D131" s="200">
        <v>16.667000000000002</v>
      </c>
      <c r="E131" s="246">
        <v>107</v>
      </c>
      <c r="F131" s="290">
        <f t="shared" ref="F131:F135" si="9">D131*E131</f>
        <v>1783.3690000000001</v>
      </c>
      <c r="G131" s="18"/>
    </row>
    <row r="132" spans="1:7" s="11" customFormat="1" ht="15.95" customHeight="1">
      <c r="A132" s="181" t="s">
        <v>159</v>
      </c>
      <c r="B132" s="180" t="s">
        <v>153</v>
      </c>
      <c r="C132" s="269" t="s">
        <v>12</v>
      </c>
      <c r="D132" s="200">
        <v>1.6</v>
      </c>
      <c r="E132" s="246">
        <v>8461</v>
      </c>
      <c r="F132" s="290">
        <f>(D132*E132)-0.577</f>
        <v>13537.023000000001</v>
      </c>
      <c r="G132" s="18"/>
    </row>
    <row r="133" spans="1:7" s="11" customFormat="1" ht="15.95" customHeight="1">
      <c r="A133" s="181" t="s">
        <v>131</v>
      </c>
      <c r="B133" s="270" t="s">
        <v>154</v>
      </c>
      <c r="C133" s="269" t="s">
        <v>12</v>
      </c>
      <c r="D133" s="200">
        <v>3.75</v>
      </c>
      <c r="E133" s="246">
        <v>2279</v>
      </c>
      <c r="F133" s="290">
        <f t="shared" si="9"/>
        <v>8546.25</v>
      </c>
      <c r="G133" s="18"/>
    </row>
    <row r="134" spans="1:7" s="11" customFormat="1" ht="15.95" customHeight="1">
      <c r="A134" s="181" t="s">
        <v>160</v>
      </c>
      <c r="B134" s="270" t="s">
        <v>155</v>
      </c>
      <c r="C134" s="269" t="s">
        <v>12</v>
      </c>
      <c r="D134" s="200">
        <v>3.75</v>
      </c>
      <c r="E134" s="246">
        <v>140</v>
      </c>
      <c r="F134" s="290">
        <f t="shared" si="9"/>
        <v>525</v>
      </c>
      <c r="G134" s="18"/>
    </row>
    <row r="135" spans="1:7" s="11" customFormat="1" ht="15.95" customHeight="1" collapsed="1">
      <c r="A135" s="181" t="s">
        <v>121</v>
      </c>
      <c r="B135" s="96" t="s">
        <v>44</v>
      </c>
      <c r="C135" s="269" t="s">
        <v>12</v>
      </c>
      <c r="D135" s="200">
        <v>3.5</v>
      </c>
      <c r="E135" s="246">
        <v>107</v>
      </c>
      <c r="F135" s="290">
        <f t="shared" si="9"/>
        <v>374.5</v>
      </c>
      <c r="G135" s="18"/>
    </row>
    <row r="136" spans="1:7" s="11" customFormat="1" ht="15.95" customHeight="1">
      <c r="A136" s="181" t="s">
        <v>161</v>
      </c>
      <c r="B136" s="270" t="s">
        <v>45</v>
      </c>
      <c r="C136" s="269" t="s">
        <v>12</v>
      </c>
      <c r="D136" s="266">
        <f>F136/E136</f>
        <v>0.80634782608695643</v>
      </c>
      <c r="E136" s="322">
        <f>E137+E138+E139+E140+E141</f>
        <v>207</v>
      </c>
      <c r="F136" s="290">
        <f>F137+F138+F139+F140+F141</f>
        <v>166.91399999999999</v>
      </c>
      <c r="G136" s="18"/>
    </row>
    <row r="137" spans="1:7" s="11" customFormat="1" ht="15.95" customHeight="1">
      <c r="A137" s="265" t="s">
        <v>167</v>
      </c>
      <c r="B137" s="263" t="s">
        <v>162</v>
      </c>
      <c r="C137" s="269" t="s">
        <v>12</v>
      </c>
      <c r="D137" s="267">
        <v>0.69699999999999995</v>
      </c>
      <c r="E137" s="264">
        <v>42</v>
      </c>
      <c r="F137" s="2">
        <f>D137*E137</f>
        <v>29.273999999999997</v>
      </c>
      <c r="G137" s="18"/>
    </row>
    <row r="138" spans="1:7" s="11" customFormat="1" ht="15.95" customHeight="1">
      <c r="A138" s="265" t="s">
        <v>168</v>
      </c>
      <c r="B138" s="263" t="s">
        <v>163</v>
      </c>
      <c r="C138" s="269" t="s">
        <v>12</v>
      </c>
      <c r="D138" s="267">
        <v>0.69699999999999995</v>
      </c>
      <c r="E138" s="264">
        <v>87</v>
      </c>
      <c r="F138" s="2">
        <f>D138*E138</f>
        <v>60.638999999999996</v>
      </c>
      <c r="G138" s="18"/>
    </row>
    <row r="139" spans="1:7" s="11" customFormat="1" ht="15.95" customHeight="1">
      <c r="A139" s="265" t="s">
        <v>169</v>
      </c>
      <c r="B139" s="263" t="s">
        <v>164</v>
      </c>
      <c r="C139" s="269" t="s">
        <v>12</v>
      </c>
      <c r="D139" s="267">
        <v>0.69699999999999995</v>
      </c>
      <c r="E139" s="264">
        <v>33</v>
      </c>
      <c r="F139" s="2">
        <f>D139*E139</f>
        <v>23.000999999999998</v>
      </c>
      <c r="G139" s="18"/>
    </row>
    <row r="140" spans="1:7" s="11" customFormat="1" ht="15.95" customHeight="1">
      <c r="A140" s="265" t="s">
        <v>170</v>
      </c>
      <c r="B140" s="263" t="s">
        <v>165</v>
      </c>
      <c r="C140" s="269" t="s">
        <v>12</v>
      </c>
      <c r="D140" s="268">
        <v>1.2</v>
      </c>
      <c r="E140" s="264">
        <v>24</v>
      </c>
      <c r="F140" s="2">
        <f>D140*E140</f>
        <v>28.799999999999997</v>
      </c>
      <c r="G140" s="18"/>
    </row>
    <row r="141" spans="1:7" s="11" customFormat="1" ht="15.95" customHeight="1">
      <c r="A141" s="265" t="s">
        <v>171</v>
      </c>
      <c r="B141" s="263" t="s">
        <v>166</v>
      </c>
      <c r="C141" s="269" t="s">
        <v>12</v>
      </c>
      <c r="D141" s="268">
        <v>1.2</v>
      </c>
      <c r="E141" s="264">
        <v>21</v>
      </c>
      <c r="F141" s="2">
        <f>D141*E141</f>
        <v>25.2</v>
      </c>
      <c r="G141" s="18"/>
    </row>
    <row r="142" spans="1:7" s="11" customFormat="1" ht="27" customHeight="1">
      <c r="A142" s="77" t="s">
        <v>198</v>
      </c>
      <c r="B142" s="373" t="s">
        <v>199</v>
      </c>
      <c r="C142" s="92"/>
      <c r="D142" s="291"/>
      <c r="E142" s="94"/>
      <c r="F142" s="292">
        <f>F143+F144+F145+F146</f>
        <v>5174</v>
      </c>
      <c r="G142" s="90"/>
    </row>
    <row r="143" spans="1:7" s="11" customFormat="1" ht="15.95" customHeight="1">
      <c r="A143" s="83" t="s">
        <v>120</v>
      </c>
      <c r="B143" s="84" t="s">
        <v>200</v>
      </c>
      <c r="C143" s="85" t="s">
        <v>40</v>
      </c>
      <c r="D143" s="321">
        <v>200</v>
      </c>
      <c r="E143" s="317">
        <v>1</v>
      </c>
      <c r="F143" s="290">
        <f>E143*D143</f>
        <v>200</v>
      </c>
      <c r="G143" s="18"/>
    </row>
    <row r="144" spans="1:7" s="11" customFormat="1" ht="15.95" customHeight="1">
      <c r="A144" s="83" t="s">
        <v>159</v>
      </c>
      <c r="B144" s="84" t="s">
        <v>201</v>
      </c>
      <c r="C144" s="85" t="s">
        <v>40</v>
      </c>
      <c r="D144" s="321">
        <v>654</v>
      </c>
      <c r="E144" s="317">
        <v>1</v>
      </c>
      <c r="F144" s="290">
        <f>E144*D144</f>
        <v>654</v>
      </c>
      <c r="G144" s="18"/>
    </row>
    <row r="145" spans="1:82" s="11" customFormat="1" ht="26.25" customHeight="1">
      <c r="A145" s="83" t="s">
        <v>131</v>
      </c>
      <c r="B145" s="270" t="s">
        <v>202</v>
      </c>
      <c r="C145" s="269" t="s">
        <v>40</v>
      </c>
      <c r="D145" s="365">
        <f>F145/E145</f>
        <v>3920</v>
      </c>
      <c r="E145" s="246">
        <v>1</v>
      </c>
      <c r="F145" s="290">
        <v>3920</v>
      </c>
      <c r="G145" s="18"/>
    </row>
    <row r="146" spans="1:82" s="11" customFormat="1" ht="15.95" customHeight="1">
      <c r="A146" s="83" t="s">
        <v>355</v>
      </c>
      <c r="B146" s="270" t="s">
        <v>356</v>
      </c>
      <c r="C146" s="269" t="s">
        <v>40</v>
      </c>
      <c r="D146" s="365">
        <f>F146/E146</f>
        <v>400</v>
      </c>
      <c r="E146" s="246">
        <v>1</v>
      </c>
      <c r="F146" s="290">
        <v>400</v>
      </c>
      <c r="G146" s="18"/>
    </row>
    <row r="147" spans="1:82" s="11" customFormat="1" ht="15.75">
      <c r="A147" s="383" t="s">
        <v>46</v>
      </c>
      <c r="B147" s="384"/>
      <c r="C147" s="20"/>
      <c r="D147" s="327"/>
      <c r="E147" s="328"/>
      <c r="F147" s="97">
        <f>F121+F124+F130+F142</f>
        <v>43501.100999999995</v>
      </c>
      <c r="G147" s="19"/>
    </row>
    <row r="148" spans="1:82" s="11" customFormat="1" ht="20.25" customHeight="1">
      <c r="A148" s="380" t="s">
        <v>27</v>
      </c>
      <c r="B148" s="381"/>
      <c r="C148" s="381"/>
      <c r="D148" s="381"/>
      <c r="E148" s="381"/>
      <c r="F148" s="381"/>
      <c r="G148" s="382"/>
    </row>
    <row r="149" spans="1:82" s="11" customFormat="1" ht="47.25">
      <c r="A149" s="21" t="s">
        <v>41</v>
      </c>
      <c r="B149" s="22" t="s">
        <v>59</v>
      </c>
      <c r="C149" s="23"/>
      <c r="D149" s="24"/>
      <c r="E149" s="98"/>
      <c r="F149" s="98">
        <f>F150</f>
        <v>3724.2267500000003</v>
      </c>
      <c r="G149" s="25"/>
    </row>
    <row r="150" spans="1:82" s="105" customFormat="1" ht="15.75" customHeight="1">
      <c r="A150" s="99" t="s">
        <v>47</v>
      </c>
      <c r="B150" s="33" t="s">
        <v>52</v>
      </c>
      <c r="C150" s="100"/>
      <c r="D150" s="101"/>
      <c r="E150" s="272"/>
      <c r="F150" s="103">
        <f>SUM(F151:F155)</f>
        <v>3724.2267500000003</v>
      </c>
      <c r="G150" s="102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</row>
    <row r="151" spans="1:82" s="110" customFormat="1" ht="20.100000000000001" customHeight="1">
      <c r="A151" s="106" t="s">
        <v>48</v>
      </c>
      <c r="B151" s="282" t="s">
        <v>192</v>
      </c>
      <c r="C151" s="271" t="s">
        <v>12</v>
      </c>
      <c r="D151" s="285">
        <v>837.88517000000002</v>
      </c>
      <c r="E151" s="109">
        <v>1</v>
      </c>
      <c r="F151" s="2">
        <f>D151*E151</f>
        <v>837.88517000000002</v>
      </c>
      <c r="G151" s="108"/>
    </row>
    <row r="152" spans="1:82" s="110" customFormat="1" ht="20.100000000000001" customHeight="1">
      <c r="A152" s="106" t="s">
        <v>49</v>
      </c>
      <c r="B152" s="282" t="s">
        <v>193</v>
      </c>
      <c r="C152" s="271" t="s">
        <v>12</v>
      </c>
      <c r="D152" s="285">
        <v>916.15900000000011</v>
      </c>
      <c r="E152" s="109">
        <v>1</v>
      </c>
      <c r="F152" s="2">
        <f>D152*E152</f>
        <v>916.15900000000011</v>
      </c>
      <c r="G152" s="108"/>
    </row>
    <row r="153" spans="1:82" s="110" customFormat="1" ht="20.100000000000001" customHeight="1">
      <c r="A153" s="106" t="s">
        <v>50</v>
      </c>
      <c r="B153" s="283" t="s">
        <v>194</v>
      </c>
      <c r="C153" s="271" t="s">
        <v>12</v>
      </c>
      <c r="D153" s="285">
        <v>833.74199999999996</v>
      </c>
      <c r="E153" s="109">
        <v>1</v>
      </c>
      <c r="F153" s="2">
        <f>D153*E153</f>
        <v>833.74199999999996</v>
      </c>
      <c r="G153" s="108"/>
    </row>
    <row r="154" spans="1:82" s="110" customFormat="1" ht="20.100000000000001" customHeight="1">
      <c r="A154" s="106" t="s">
        <v>51</v>
      </c>
      <c r="B154" s="284" t="s">
        <v>195</v>
      </c>
      <c r="C154" s="271" t="s">
        <v>12</v>
      </c>
      <c r="D154" s="286">
        <v>845.94057999999995</v>
      </c>
      <c r="E154" s="63">
        <v>1</v>
      </c>
      <c r="F154" s="2">
        <f>D154*E154</f>
        <v>845.94057999999995</v>
      </c>
      <c r="G154" s="108"/>
    </row>
    <row r="155" spans="1:82" s="110" customFormat="1" ht="20.100000000000001" customHeight="1">
      <c r="A155" s="106" t="s">
        <v>257</v>
      </c>
      <c r="B155" s="53" t="s">
        <v>53</v>
      </c>
      <c r="C155" s="271" t="s">
        <v>12</v>
      </c>
      <c r="D155" s="55">
        <v>41.5</v>
      </c>
      <c r="E155" s="109">
        <v>7</v>
      </c>
      <c r="F155" s="2">
        <f>D155*E155</f>
        <v>290.5</v>
      </c>
      <c r="G155" s="108"/>
    </row>
    <row r="156" spans="1:82" s="11" customFormat="1" ht="15.75" customHeight="1">
      <c r="A156" s="396" t="s">
        <v>54</v>
      </c>
      <c r="B156" s="397"/>
      <c r="C156" s="26"/>
      <c r="D156" s="111"/>
      <c r="E156" s="97"/>
      <c r="F156" s="97">
        <f>F149</f>
        <v>3724.2267500000003</v>
      </c>
      <c r="G156" s="19"/>
    </row>
    <row r="157" spans="1:82" s="11" customFormat="1" ht="18" customHeight="1">
      <c r="A157" s="380" t="s">
        <v>28</v>
      </c>
      <c r="B157" s="381"/>
      <c r="C157" s="381"/>
      <c r="D157" s="381"/>
      <c r="E157" s="381"/>
      <c r="F157" s="381"/>
      <c r="G157" s="382"/>
    </row>
    <row r="158" spans="1:82" s="11" customFormat="1" ht="31.5">
      <c r="A158" s="112" t="s">
        <v>36</v>
      </c>
      <c r="B158" s="113" t="s">
        <v>7</v>
      </c>
      <c r="C158" s="114"/>
      <c r="D158" s="115"/>
      <c r="E158" s="117"/>
      <c r="F158" s="116">
        <f>F159+F162+F164</f>
        <v>4779.6650000000009</v>
      </c>
      <c r="G158" s="119"/>
    </row>
    <row r="159" spans="1:82" s="14" customFormat="1" ht="15.75">
      <c r="A159" s="99" t="s">
        <v>37</v>
      </c>
      <c r="B159" s="120" t="s">
        <v>115</v>
      </c>
      <c r="C159" s="121"/>
      <c r="D159" s="122"/>
      <c r="E159" s="124"/>
      <c r="F159" s="123">
        <f>SUM(F160:F161)</f>
        <v>2479.3650000000002</v>
      </c>
      <c r="G159" s="90"/>
    </row>
    <row r="160" spans="1:82" s="14" customFormat="1" ht="15" customHeight="1">
      <c r="A160" s="36" t="s">
        <v>98</v>
      </c>
      <c r="B160" s="107" t="s">
        <v>55</v>
      </c>
      <c r="C160" s="271" t="s">
        <v>12</v>
      </c>
      <c r="D160" s="274">
        <v>32.72</v>
      </c>
      <c r="E160" s="275">
        <v>63</v>
      </c>
      <c r="F160" s="276">
        <f>D160*E160</f>
        <v>2061.36</v>
      </c>
      <c r="G160" s="18"/>
    </row>
    <row r="161" spans="1:80" s="14" customFormat="1" ht="15" customHeight="1">
      <c r="A161" s="53" t="s">
        <v>99</v>
      </c>
      <c r="B161" s="53" t="s">
        <v>100</v>
      </c>
      <c r="C161" s="271" t="s">
        <v>12</v>
      </c>
      <c r="D161" s="274">
        <v>6.6349999999999998</v>
      </c>
      <c r="E161" s="275">
        <v>63</v>
      </c>
      <c r="F161" s="276">
        <f>D161*E161</f>
        <v>418.005</v>
      </c>
      <c r="G161" s="18"/>
    </row>
    <row r="162" spans="1:80" s="14" customFormat="1" ht="15.75">
      <c r="A162" s="277" t="s">
        <v>38</v>
      </c>
      <c r="B162" s="128" t="s">
        <v>116</v>
      </c>
      <c r="C162" s="278"/>
      <c r="D162" s="279"/>
      <c r="E162" s="278"/>
      <c r="F162" s="123">
        <f>SUM(F163)</f>
        <v>1670.45</v>
      </c>
      <c r="G162" s="90"/>
    </row>
    <row r="163" spans="1:80" s="14" customFormat="1" ht="15" customHeight="1">
      <c r="A163" s="280" t="s">
        <v>265</v>
      </c>
      <c r="B163" s="319" t="s">
        <v>191</v>
      </c>
      <c r="C163" s="271" t="s">
        <v>12</v>
      </c>
      <c r="D163" s="281">
        <f>F163/E163</f>
        <v>1670.45</v>
      </c>
      <c r="E163" s="275">
        <v>1</v>
      </c>
      <c r="F163" s="276">
        <v>1670.45</v>
      </c>
      <c r="G163" s="18"/>
    </row>
    <row r="164" spans="1:80" s="14" customFormat="1" ht="15.75">
      <c r="A164" s="99" t="s">
        <v>56</v>
      </c>
      <c r="B164" s="120" t="s">
        <v>8</v>
      </c>
      <c r="C164" s="121"/>
      <c r="D164" s="185"/>
      <c r="E164" s="127"/>
      <c r="F164" s="123">
        <f>SUM(F165:F165)</f>
        <v>629.84999999999991</v>
      </c>
      <c r="G164" s="90"/>
    </row>
    <row r="165" spans="1:80" s="14" customFormat="1" ht="15" customHeight="1">
      <c r="A165" s="53" t="s">
        <v>101</v>
      </c>
      <c r="B165" s="53" t="s">
        <v>158</v>
      </c>
      <c r="C165" s="271" t="s">
        <v>12</v>
      </c>
      <c r="D165" s="274">
        <v>104.97499999999999</v>
      </c>
      <c r="E165" s="275">
        <v>6</v>
      </c>
      <c r="F165" s="276">
        <f>D165*E165</f>
        <v>629.84999999999991</v>
      </c>
      <c r="G165" s="18"/>
    </row>
    <row r="166" spans="1:80" s="8" customFormat="1" ht="28.5" customHeight="1">
      <c r="A166" s="131" t="s">
        <v>57</v>
      </c>
      <c r="B166" s="113" t="s">
        <v>9</v>
      </c>
      <c r="C166" s="118"/>
      <c r="D166" s="187"/>
      <c r="E166" s="117"/>
      <c r="F166" s="30">
        <f>F167+F169</f>
        <v>1050</v>
      </c>
      <c r="G166" s="119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</row>
    <row r="167" spans="1:80" s="74" customFormat="1" ht="15.75">
      <c r="A167" s="32" t="s">
        <v>258</v>
      </c>
      <c r="B167" s="128" t="s">
        <v>102</v>
      </c>
      <c r="C167" s="132"/>
      <c r="D167" s="186"/>
      <c r="E167" s="130"/>
      <c r="F167" s="130">
        <f>SUM(F168:F168)</f>
        <v>600</v>
      </c>
      <c r="G167" s="133"/>
    </row>
    <row r="168" spans="1:80" s="74" customFormat="1" ht="15" customHeight="1">
      <c r="A168" s="36" t="s">
        <v>260</v>
      </c>
      <c r="B168" s="53" t="s">
        <v>17</v>
      </c>
      <c r="C168" s="271" t="s">
        <v>12</v>
      </c>
      <c r="D168" s="184">
        <v>600</v>
      </c>
      <c r="E168" s="125">
        <v>1</v>
      </c>
      <c r="F168" s="126">
        <f>D168*E168</f>
        <v>600</v>
      </c>
      <c r="G168" s="134"/>
    </row>
    <row r="169" spans="1:80" s="8" customFormat="1" ht="15.75">
      <c r="A169" s="135" t="s">
        <v>259</v>
      </c>
      <c r="B169" s="128" t="s">
        <v>103</v>
      </c>
      <c r="C169" s="136"/>
      <c r="D169" s="186"/>
      <c r="E169" s="130"/>
      <c r="F169" s="130">
        <f>SUM(F170:F170)</f>
        <v>450</v>
      </c>
      <c r="G169" s="90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</row>
    <row r="170" spans="1:80" s="8" customFormat="1" ht="15" customHeight="1">
      <c r="A170" s="36" t="s">
        <v>261</v>
      </c>
      <c r="B170" s="53" t="s">
        <v>18</v>
      </c>
      <c r="C170" s="271" t="s">
        <v>12</v>
      </c>
      <c r="D170" s="184">
        <v>450</v>
      </c>
      <c r="E170" s="125">
        <v>1</v>
      </c>
      <c r="F170" s="126">
        <f>D170*E170</f>
        <v>450</v>
      </c>
      <c r="G170" s="18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</row>
    <row r="171" spans="1:80" s="11" customFormat="1" ht="18" customHeight="1">
      <c r="A171" s="400" t="s">
        <v>19</v>
      </c>
      <c r="B171" s="401"/>
      <c r="C171" s="137"/>
      <c r="D171" s="138"/>
      <c r="E171" s="247"/>
      <c r="F171" s="139">
        <f>F158+F166</f>
        <v>5829.6650000000009</v>
      </c>
      <c r="G171" s="141"/>
    </row>
    <row r="172" spans="1:80" s="11" customFormat="1" ht="23.25" customHeight="1">
      <c r="A172" s="380" t="s">
        <v>29</v>
      </c>
      <c r="B172" s="381"/>
      <c r="C172" s="381"/>
      <c r="D172" s="381"/>
      <c r="E172" s="381"/>
      <c r="F172" s="381"/>
      <c r="G172" s="382"/>
    </row>
    <row r="173" spans="1:80" s="11" customFormat="1" ht="15.75">
      <c r="A173" s="142" t="s">
        <v>60</v>
      </c>
      <c r="B173" s="143" t="s">
        <v>10</v>
      </c>
      <c r="C173" s="144"/>
      <c r="D173" s="145"/>
      <c r="E173" s="147"/>
      <c r="F173" s="146">
        <f>F174+F176</f>
        <v>2822.6000000000004</v>
      </c>
      <c r="G173" s="148"/>
    </row>
    <row r="174" spans="1:80" s="11" customFormat="1" ht="15.75">
      <c r="A174" s="99" t="s">
        <v>104</v>
      </c>
      <c r="B174" s="149" t="s">
        <v>105</v>
      </c>
      <c r="C174" s="150"/>
      <c r="D174" s="151"/>
      <c r="E174" s="152"/>
      <c r="F174" s="129">
        <f>SUM(F175:F175)</f>
        <v>885</v>
      </c>
      <c r="G174" s="90"/>
    </row>
    <row r="175" spans="1:80" s="11" customFormat="1" ht="18" customHeight="1">
      <c r="A175" s="52" t="s">
        <v>106</v>
      </c>
      <c r="B175" s="153" t="s">
        <v>107</v>
      </c>
      <c r="C175" s="271" t="s">
        <v>12</v>
      </c>
      <c r="D175" s="154">
        <v>885</v>
      </c>
      <c r="E175" s="155">
        <v>1</v>
      </c>
      <c r="F175" s="126">
        <f>D175*E175</f>
        <v>885</v>
      </c>
      <c r="G175" s="18"/>
      <c r="H175" s="172"/>
    </row>
    <row r="176" spans="1:80" s="11" customFormat="1" ht="15.75">
      <c r="A176" s="99" t="s">
        <v>108</v>
      </c>
      <c r="B176" s="149" t="s">
        <v>109</v>
      </c>
      <c r="C176" s="150"/>
      <c r="D176" s="151"/>
      <c r="E176" s="152"/>
      <c r="F176" s="129">
        <f>SUM(F177:F177)</f>
        <v>1937.6000000000001</v>
      </c>
      <c r="G176" s="90"/>
    </row>
    <row r="177" spans="1:221" s="11" customFormat="1" ht="15" customHeight="1">
      <c r="A177" s="52" t="s">
        <v>110</v>
      </c>
      <c r="B177" s="153" t="s">
        <v>11</v>
      </c>
      <c r="C177" s="156" t="s">
        <v>39</v>
      </c>
      <c r="D177" s="157">
        <v>69.2</v>
      </c>
      <c r="E177" s="273">
        <v>28</v>
      </c>
      <c r="F177" s="126">
        <f>D177*E177</f>
        <v>1937.6000000000001</v>
      </c>
      <c r="G177" s="18"/>
      <c r="H177" s="172"/>
    </row>
    <row r="178" spans="1:221" s="11" customFormat="1" ht="18.75" customHeight="1">
      <c r="A178" s="400" t="s">
        <v>20</v>
      </c>
      <c r="B178" s="401"/>
      <c r="C178" s="137"/>
      <c r="D178" s="138"/>
      <c r="E178" s="140"/>
      <c r="F178" s="139">
        <f>F173</f>
        <v>2822.6000000000004</v>
      </c>
      <c r="G178" s="158"/>
    </row>
    <row r="179" spans="1:221" s="11" customFormat="1" ht="23.25" customHeight="1">
      <c r="A179" s="380" t="s">
        <v>30</v>
      </c>
      <c r="B179" s="381"/>
      <c r="C179" s="381"/>
      <c r="D179" s="381"/>
      <c r="E179" s="381"/>
      <c r="F179" s="381"/>
      <c r="G179" s="382"/>
    </row>
    <row r="180" spans="1:221" s="177" customFormat="1" ht="21" customHeight="1">
      <c r="A180" s="244" t="s">
        <v>61</v>
      </c>
      <c r="B180" s="143" t="s">
        <v>117</v>
      </c>
      <c r="C180" s="144"/>
      <c r="D180" s="145"/>
      <c r="E180" s="147"/>
      <c r="F180" s="146">
        <f>SUM(F181:F183)</f>
        <v>5197</v>
      </c>
      <c r="G180" s="148"/>
    </row>
    <row r="181" spans="1:221" s="8" customFormat="1" ht="15" customHeight="1">
      <c r="A181" s="159" t="s">
        <v>118</v>
      </c>
      <c r="B181" s="323" t="s">
        <v>275</v>
      </c>
      <c r="C181" s="271" t="s">
        <v>12</v>
      </c>
      <c r="D181" s="261">
        <v>2900</v>
      </c>
      <c r="E181" s="162">
        <v>1</v>
      </c>
      <c r="F181" s="161">
        <f>D181*E181</f>
        <v>2900</v>
      </c>
      <c r="G181" s="18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</row>
    <row r="182" spans="1:221" s="8" customFormat="1" ht="15" customHeight="1">
      <c r="A182" s="159" t="s">
        <v>119</v>
      </c>
      <c r="B182" s="160" t="s">
        <v>276</v>
      </c>
      <c r="C182" s="271" t="s">
        <v>12</v>
      </c>
      <c r="D182" s="261">
        <v>1900</v>
      </c>
      <c r="E182" s="162">
        <v>1</v>
      </c>
      <c r="F182" s="161">
        <f>D182*E182</f>
        <v>1900</v>
      </c>
      <c r="G182" s="18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</row>
    <row r="183" spans="1:221" s="8" customFormat="1" ht="15" customHeight="1">
      <c r="A183" s="159" t="s">
        <v>352</v>
      </c>
      <c r="B183" s="160" t="s">
        <v>351</v>
      </c>
      <c r="C183" s="271" t="s">
        <v>12</v>
      </c>
      <c r="D183" s="261">
        <v>397</v>
      </c>
      <c r="E183" s="162">
        <v>1</v>
      </c>
      <c r="F183" s="161">
        <f>D183*E183</f>
        <v>397</v>
      </c>
      <c r="G183" s="18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</row>
    <row r="184" spans="1:221" s="13" customFormat="1" ht="20.25" customHeight="1">
      <c r="A184" s="396" t="s">
        <v>21</v>
      </c>
      <c r="B184" s="397"/>
      <c r="C184" s="26"/>
      <c r="D184" s="27"/>
      <c r="E184" s="140"/>
      <c r="F184" s="140">
        <f>F180</f>
        <v>5197</v>
      </c>
      <c r="G184" s="14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</row>
    <row r="185" spans="1:221" s="8" customFormat="1" ht="27.75" customHeight="1" collapsed="1">
      <c r="A185" s="380" t="s">
        <v>31</v>
      </c>
      <c r="B185" s="381"/>
      <c r="C185" s="381"/>
      <c r="D185" s="381"/>
      <c r="E185" s="381"/>
      <c r="F185" s="381"/>
      <c r="G185" s="382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</row>
    <row r="186" spans="1:221" s="11" customFormat="1" ht="23.25" customHeight="1">
      <c r="A186" s="358" t="s">
        <v>62</v>
      </c>
      <c r="B186" s="359" t="s">
        <v>293</v>
      </c>
      <c r="C186" s="360"/>
      <c r="D186" s="361"/>
      <c r="E186" s="362"/>
      <c r="F186" s="163">
        <f>SUM(F187:F189)</f>
        <v>8362.79959099999</v>
      </c>
      <c r="G186" s="363"/>
    </row>
    <row r="187" spans="1:221" s="11" customFormat="1" ht="15" customHeight="1" collapsed="1">
      <c r="A187" s="164" t="s">
        <v>296</v>
      </c>
      <c r="B187" s="165" t="s">
        <v>76</v>
      </c>
      <c r="C187" s="72" t="s">
        <v>12</v>
      </c>
      <c r="D187" s="166">
        <v>20162.89</v>
      </c>
      <c r="E187" s="56">
        <f>F187/D187</f>
        <v>0.37210933507051769</v>
      </c>
      <c r="F187" s="161">
        <v>7502.79959099999</v>
      </c>
      <c r="G187" s="167"/>
    </row>
    <row r="188" spans="1:221" s="11" customFormat="1" ht="15" customHeight="1">
      <c r="A188" s="164" t="s">
        <v>297</v>
      </c>
      <c r="B188" s="165" t="s">
        <v>294</v>
      </c>
      <c r="C188" s="72" t="s">
        <v>12</v>
      </c>
      <c r="D188" s="166">
        <v>290</v>
      </c>
      <c r="E188" s="71">
        <v>1</v>
      </c>
      <c r="F188" s="161">
        <f>D188*E188</f>
        <v>290</v>
      </c>
      <c r="G188" s="357"/>
    </row>
    <row r="189" spans="1:221" s="11" customFormat="1" ht="25.5">
      <c r="A189" s="164" t="s">
        <v>298</v>
      </c>
      <c r="B189" s="364" t="s">
        <v>295</v>
      </c>
      <c r="C189" s="72" t="s">
        <v>12</v>
      </c>
      <c r="D189" s="166">
        <v>570</v>
      </c>
      <c r="E189" s="71">
        <v>1</v>
      </c>
      <c r="F189" s="161">
        <f>D189*E189</f>
        <v>570</v>
      </c>
      <c r="G189" s="357"/>
    </row>
    <row r="190" spans="1:221" s="11" customFormat="1" ht="20.25" customHeight="1">
      <c r="A190" s="398" t="s">
        <v>22</v>
      </c>
      <c r="B190" s="399"/>
      <c r="C190" s="168"/>
      <c r="D190" s="169"/>
      <c r="E190" s="170"/>
      <c r="F190" s="170">
        <f>F186</f>
        <v>8362.79959099999</v>
      </c>
      <c r="G190" s="171"/>
    </row>
    <row r="191" spans="1:221" s="193" customFormat="1" ht="21" customHeight="1">
      <c r="A191" s="385" t="s">
        <v>23</v>
      </c>
      <c r="B191" s="386"/>
      <c r="C191" s="189"/>
      <c r="D191" s="190"/>
      <c r="E191" s="191"/>
      <c r="F191" s="191">
        <f>F119+F147+F156+F171+F178+F184+F190</f>
        <v>289999.99957099993</v>
      </c>
      <c r="G191" s="192"/>
    </row>
    <row r="192" spans="1:221" s="193" customFormat="1" ht="21" customHeight="1">
      <c r="A192" s="194"/>
      <c r="B192" s="194"/>
      <c r="C192" s="195"/>
      <c r="D192" s="196"/>
      <c r="E192" s="197"/>
      <c r="F192" s="197"/>
      <c r="G192" s="198"/>
    </row>
    <row r="193" spans="1:7" s="193" customFormat="1" ht="21" customHeight="1">
      <c r="A193" s="194"/>
      <c r="B193" s="194"/>
      <c r="C193" s="195"/>
      <c r="D193" s="196"/>
      <c r="E193" s="197"/>
      <c r="F193" s="260"/>
      <c r="G193" s="198"/>
    </row>
  </sheetData>
  <mergeCells count="25">
    <mergeCell ref="A156:B156"/>
    <mergeCell ref="A171:B171"/>
    <mergeCell ref="A178:B178"/>
    <mergeCell ref="J2:J5"/>
    <mergeCell ref="A7:G7"/>
    <mergeCell ref="A120:G120"/>
    <mergeCell ref="C2:C5"/>
    <mergeCell ref="D2:D5"/>
    <mergeCell ref="F3:F5"/>
    <mergeCell ref="A157:G157"/>
    <mergeCell ref="A172:G172"/>
    <mergeCell ref="A147:B147"/>
    <mergeCell ref="A191:B191"/>
    <mergeCell ref="A1:G1"/>
    <mergeCell ref="E2:F2"/>
    <mergeCell ref="G2:G5"/>
    <mergeCell ref="B2:B5"/>
    <mergeCell ref="E3:E5"/>
    <mergeCell ref="A2:A5"/>
    <mergeCell ref="A119:B119"/>
    <mergeCell ref="A184:B184"/>
    <mergeCell ref="A185:G185"/>
    <mergeCell ref="A190:B190"/>
    <mergeCell ref="A148:G148"/>
    <mergeCell ref="A179:G179"/>
  </mergeCells>
  <phoneticPr fontId="28" type="noConversion"/>
  <conditionalFormatting sqref="B186">
    <cfRule type="cellIs" dxfId="0" priority="1" stopIfTrue="1" operator="equal">
      <formula>0</formula>
    </cfRule>
  </conditionalFormatting>
  <pageMargins left="0.78740157480314965" right="0.19685039370078741" top="0.74803149606299213" bottom="0.39370078740157483" header="0.31496062992125984" footer="0.31496062992125984"/>
  <pageSetup paperSize="9" scale="60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6.проведення закупівлі </vt:lpstr>
      <vt:lpstr>'6.проведення закупівлі '!Заголовки_для_друку</vt:lpstr>
      <vt:lpstr>'6.проведення закупівлі '!Область_друку</vt:lpstr>
    </vt:vector>
  </TitlesOfParts>
  <Company>ВАТ "Прикарпаттяобленерго"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us3551</dc:creator>
  <cp:lastModifiedBy>Мудрецька Наталя Йосифівна</cp:lastModifiedBy>
  <cp:lastPrinted>2019-11-04T07:26:56Z</cp:lastPrinted>
  <dcterms:created xsi:type="dcterms:W3CDTF">2017-08-04T08:50:47Z</dcterms:created>
  <dcterms:modified xsi:type="dcterms:W3CDTF">2019-11-05T13:31:58Z</dcterms:modified>
</cp:coreProperties>
</file>